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I475" i="1"/>
  <c r="H475" i="1"/>
  <c r="G475" i="1"/>
  <c r="F475" i="1"/>
  <c r="B465" i="1"/>
  <c r="A465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J439" i="1"/>
  <c r="I439" i="1"/>
  <c r="I440" i="1" s="1"/>
  <c r="H439" i="1"/>
  <c r="G439" i="1"/>
  <c r="B427" i="1"/>
  <c r="J426" i="1"/>
  <c r="I426" i="1"/>
  <c r="H426" i="1"/>
  <c r="G426" i="1"/>
  <c r="F426" i="1"/>
  <c r="B417" i="1"/>
  <c r="A417" i="1"/>
  <c r="J416" i="1"/>
  <c r="I416" i="1"/>
  <c r="H416" i="1"/>
  <c r="G416" i="1"/>
  <c r="F416" i="1"/>
  <c r="B404" i="1"/>
  <c r="J403" i="1"/>
  <c r="I403" i="1"/>
  <c r="H403" i="1"/>
  <c r="G403" i="1"/>
  <c r="F403" i="1"/>
  <c r="B392" i="1"/>
  <c r="A392" i="1"/>
  <c r="J391" i="1"/>
  <c r="I391" i="1"/>
  <c r="H391" i="1"/>
  <c r="G391" i="1"/>
  <c r="F391" i="1"/>
  <c r="B379" i="1"/>
  <c r="J378" i="1"/>
  <c r="I378" i="1"/>
  <c r="H378" i="1"/>
  <c r="G378" i="1"/>
  <c r="F378" i="1"/>
  <c r="J254" i="1"/>
  <c r="G254" i="1"/>
  <c r="F254" i="1"/>
  <c r="B367" i="1"/>
  <c r="A367" i="1"/>
  <c r="J366" i="1"/>
  <c r="I366" i="1"/>
  <c r="H366" i="1"/>
  <c r="G366" i="1"/>
  <c r="F366" i="1"/>
  <c r="B354" i="1"/>
  <c r="J353" i="1"/>
  <c r="I353" i="1"/>
  <c r="H353" i="1"/>
  <c r="G353" i="1"/>
  <c r="F353" i="1"/>
  <c r="B342" i="1"/>
  <c r="A342" i="1"/>
  <c r="J341" i="1"/>
  <c r="I341" i="1"/>
  <c r="H341" i="1"/>
  <c r="G341" i="1"/>
  <c r="F341" i="1"/>
  <c r="B329" i="1"/>
  <c r="J328" i="1"/>
  <c r="I328" i="1"/>
  <c r="H328" i="1"/>
  <c r="G328" i="1"/>
  <c r="F328" i="1"/>
  <c r="B317" i="1"/>
  <c r="A317" i="1"/>
  <c r="J316" i="1"/>
  <c r="I316" i="1"/>
  <c r="H316" i="1"/>
  <c r="G316" i="1"/>
  <c r="B304" i="1"/>
  <c r="J303" i="1"/>
  <c r="I303" i="1"/>
  <c r="H303" i="1"/>
  <c r="G303" i="1"/>
  <c r="F303" i="1"/>
  <c r="B293" i="1"/>
  <c r="A293" i="1"/>
  <c r="J292" i="1"/>
  <c r="I292" i="1"/>
  <c r="H292" i="1"/>
  <c r="G292" i="1"/>
  <c r="F292" i="1"/>
  <c r="B280" i="1"/>
  <c r="L293" i="1"/>
  <c r="J279" i="1"/>
  <c r="I279" i="1"/>
  <c r="H279" i="1"/>
  <c r="F279" i="1"/>
  <c r="B268" i="1"/>
  <c r="A268" i="1"/>
  <c r="J267" i="1"/>
  <c r="I267" i="1"/>
  <c r="H267" i="1"/>
  <c r="G267" i="1"/>
  <c r="F267" i="1"/>
  <c r="F268" i="1" s="1"/>
  <c r="B255" i="1"/>
  <c r="A255" i="1"/>
  <c r="I254" i="1"/>
  <c r="H254" i="1"/>
  <c r="J489" i="1" l="1"/>
  <c r="G489" i="1"/>
  <c r="I489" i="1"/>
  <c r="F489" i="1"/>
  <c r="J465" i="1"/>
  <c r="F465" i="1"/>
  <c r="F440" i="1"/>
  <c r="H440" i="1"/>
  <c r="I417" i="1"/>
  <c r="G417" i="1"/>
  <c r="J392" i="1"/>
  <c r="J367" i="1"/>
  <c r="F367" i="1"/>
  <c r="I342" i="1"/>
  <c r="G342" i="1"/>
  <c r="J317" i="1"/>
  <c r="H317" i="1"/>
  <c r="I268" i="1"/>
  <c r="J268" i="1"/>
  <c r="G268" i="1"/>
  <c r="H268" i="1"/>
  <c r="L342" i="1"/>
  <c r="H367" i="1"/>
  <c r="L417" i="1"/>
  <c r="G465" i="1"/>
  <c r="F417" i="1"/>
  <c r="J440" i="1"/>
  <c r="L489" i="1"/>
  <c r="L268" i="1"/>
  <c r="G293" i="1"/>
  <c r="I465" i="1"/>
  <c r="F392" i="1"/>
  <c r="H417" i="1"/>
  <c r="I293" i="1"/>
  <c r="F317" i="1"/>
  <c r="G440" i="1"/>
  <c r="L465" i="1"/>
  <c r="H489" i="1"/>
  <c r="H392" i="1"/>
  <c r="J417" i="1"/>
  <c r="L440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J196" i="1"/>
  <c r="I196" i="1"/>
  <c r="H196" i="1"/>
  <c r="G196" i="1"/>
  <c r="F196" i="1"/>
  <c r="B185" i="1"/>
  <c r="A185" i="1"/>
  <c r="L197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J148" i="1"/>
  <c r="I148" i="1"/>
  <c r="H148" i="1"/>
  <c r="G148" i="1"/>
  <c r="F148" i="1"/>
  <c r="B136" i="1"/>
  <c r="A136" i="1"/>
  <c r="J135" i="1"/>
  <c r="I135" i="1"/>
  <c r="H135" i="1"/>
  <c r="G135" i="1"/>
  <c r="F135" i="1"/>
  <c r="B125" i="1"/>
  <c r="A125" i="1"/>
  <c r="J124" i="1"/>
  <c r="I124" i="1"/>
  <c r="H124" i="1"/>
  <c r="H125" i="1" s="1"/>
  <c r="G124" i="1"/>
  <c r="F124" i="1"/>
  <c r="B112" i="1"/>
  <c r="A112" i="1"/>
  <c r="L125" i="1"/>
  <c r="J111" i="1"/>
  <c r="I111" i="1"/>
  <c r="G111" i="1"/>
  <c r="F111" i="1"/>
  <c r="B100" i="1"/>
  <c r="A100" i="1"/>
  <c r="J99" i="1"/>
  <c r="I99" i="1"/>
  <c r="G99" i="1"/>
  <c r="F99" i="1"/>
  <c r="B88" i="1"/>
  <c r="A88" i="1"/>
  <c r="J87" i="1"/>
  <c r="I87" i="1"/>
  <c r="G87" i="1"/>
  <c r="F87" i="1"/>
  <c r="B77" i="1"/>
  <c r="A77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J52" i="1"/>
  <c r="I52" i="1"/>
  <c r="G52" i="1"/>
  <c r="F52" i="1"/>
  <c r="B40" i="1"/>
  <c r="A40" i="1"/>
  <c r="J39" i="1"/>
  <c r="I39" i="1"/>
  <c r="H53" i="1"/>
  <c r="G39" i="1"/>
  <c r="F39" i="1"/>
  <c r="B29" i="1"/>
  <c r="A29" i="1"/>
  <c r="J28" i="1"/>
  <c r="I28" i="1"/>
  <c r="G28" i="1"/>
  <c r="F28" i="1"/>
  <c r="F29" i="1" s="1"/>
  <c r="B16" i="1"/>
  <c r="A16" i="1"/>
  <c r="L29" i="1"/>
  <c r="J15" i="1"/>
  <c r="I15" i="1"/>
  <c r="G15" i="1"/>
  <c r="I244" i="1" l="1"/>
  <c r="H221" i="1"/>
  <c r="G221" i="1"/>
  <c r="I197" i="1"/>
  <c r="I174" i="1"/>
  <c r="G149" i="1"/>
  <c r="H149" i="1"/>
  <c r="I125" i="1"/>
  <c r="J100" i="1"/>
  <c r="I100" i="1"/>
  <c r="G53" i="1"/>
  <c r="F53" i="1"/>
  <c r="J29" i="1"/>
  <c r="I29" i="1"/>
  <c r="I149" i="1"/>
  <c r="I221" i="1"/>
  <c r="G77" i="1"/>
  <c r="J149" i="1"/>
  <c r="F174" i="1"/>
  <c r="J221" i="1"/>
  <c r="F244" i="1"/>
  <c r="L53" i="1"/>
  <c r="L149" i="1"/>
  <c r="G174" i="1"/>
  <c r="L221" i="1"/>
  <c r="G244" i="1"/>
  <c r="I77" i="1"/>
  <c r="F100" i="1"/>
  <c r="J77" i="1"/>
  <c r="F125" i="1"/>
  <c r="J174" i="1"/>
  <c r="F197" i="1"/>
  <c r="J244" i="1"/>
  <c r="G125" i="1"/>
  <c r="L174" i="1"/>
  <c r="G197" i="1"/>
  <c r="L244" i="1"/>
  <c r="L100" i="1"/>
  <c r="H19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I490" i="1"/>
  <c r="J490" i="1"/>
  <c r="G490" i="1"/>
  <c r="H490" i="1"/>
</calcChain>
</file>

<file path=xl/sharedStrings.xml><?xml version="1.0" encoding="utf-8"?>
<sst xmlns="http://schemas.openxmlformats.org/spreadsheetml/2006/main" count="565" uniqueCount="104">
  <si>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</si>
  <si>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</si>
  <si>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</si>
  <si>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</si>
  <si>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</si>
  <si>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</si>
  <si>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</si>
  <si>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</si>
  <si>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</si>
  <si>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</si>
  <si>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</si>
  <si>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</si>
  <si>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</si>
  <si>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</si>
  <si>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</si>
  <si>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</si>
  <si>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</si>
  <si>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</si>
  <si>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</si>
  <si>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</si>
  <si>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</si>
  <si>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</si>
  <si>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</si>
  <si>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</si>
  <si>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</si>
  <si>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</si>
  <si>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</si>
  <si>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</si>
  <si>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</si>
  <si>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</si>
  <si>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</si>
  <si>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</si>
  <si>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</si>
  <si>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</si>
  <si>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</si>
  <si>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</si>
  <si>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</si>
  <si>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</si>
  <si>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</si>
  <si>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</si>
  <si>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СОШ №32</t>
  </si>
  <si>
    <t>Каша молочная жидкая</t>
  </si>
  <si>
    <t>Чай с сахаром</t>
  </si>
  <si>
    <t>Хлеб пшеничный</t>
  </si>
  <si>
    <t>Сб.р.</t>
  </si>
  <si>
    <t>Суп картофельный с яйцом</t>
  </si>
  <si>
    <t>Котлета мясная с соусом</t>
  </si>
  <si>
    <t>Каша гречневая рассыпчатая</t>
  </si>
  <si>
    <t>Хлеб ржаной</t>
  </si>
  <si>
    <t>Щи из свежей капусты с картофелем</t>
  </si>
  <si>
    <t>Плов с филе куры</t>
  </si>
  <si>
    <t>Напиток из свежих яблок</t>
  </si>
  <si>
    <t>Напиток</t>
  </si>
  <si>
    <t>Гуляш из филе куры</t>
  </si>
  <si>
    <t>Суп картофельный с бобовыми</t>
  </si>
  <si>
    <t>Котлета рыбная с соусом</t>
  </si>
  <si>
    <t>324 ТТК</t>
  </si>
  <si>
    <t>Пюре картофельное</t>
  </si>
  <si>
    <t>Компот из изюма</t>
  </si>
  <si>
    <t>Рассольник Ленинградский</t>
  </si>
  <si>
    <t>Жаркое по-домашнему и морк</t>
  </si>
  <si>
    <t>Огурец соленый</t>
  </si>
  <si>
    <t>0.0</t>
  </si>
  <si>
    <t>Макаронные изделия отварные</t>
  </si>
  <si>
    <t>4.0</t>
  </si>
  <si>
    <t>Борщ с капустой и картофелем</t>
  </si>
  <si>
    <t>Ежики мясные</t>
  </si>
  <si>
    <t>Рис отварной</t>
  </si>
  <si>
    <t>Суп картофельный с крупой</t>
  </si>
  <si>
    <t xml:space="preserve">Гуляш из филе куры </t>
  </si>
  <si>
    <t>Чай  сахаром</t>
  </si>
  <si>
    <t>хлеб ржаной</t>
  </si>
  <si>
    <t>Каша пшенная жидкая</t>
  </si>
  <si>
    <t>стр.149</t>
  </si>
  <si>
    <t>Жаркое по-домашнему</t>
  </si>
  <si>
    <t>Компот</t>
  </si>
  <si>
    <t>Печень куриная по-строгановски</t>
  </si>
  <si>
    <t>748/1044</t>
  </si>
  <si>
    <t>Тефтели с соусом</t>
  </si>
  <si>
    <t>Капуста тушеная</t>
  </si>
  <si>
    <t>Котлета мясная</t>
  </si>
  <si>
    <t>Бефстроганов из филе куры</t>
  </si>
  <si>
    <t>Напиток из шиповника</t>
  </si>
  <si>
    <t>Чай  с сахаром</t>
  </si>
  <si>
    <t>Плов</t>
  </si>
  <si>
    <t>Макароны отварые с сыром</t>
  </si>
  <si>
    <t>Суп картофельный с вермишелью</t>
  </si>
  <si>
    <t>11,3</t>
  </si>
  <si>
    <t>15,8</t>
  </si>
  <si>
    <t>хлеб пшеничный</t>
  </si>
  <si>
    <t xml:space="preserve">Макаронные изделия отварные </t>
  </si>
  <si>
    <t>Цыпленок отварной порцион</t>
  </si>
  <si>
    <t>3,5</t>
  </si>
  <si>
    <t>Какао с молоком</t>
  </si>
  <si>
    <t>Суп картофельный с рыбными консервами</t>
  </si>
  <si>
    <t>142.8</t>
  </si>
  <si>
    <t>Рагу овощное</t>
  </si>
  <si>
    <t>Суп из овощей</t>
  </si>
  <si>
    <t>Бефстроганов из филе рыбы</t>
  </si>
  <si>
    <t>69.3</t>
  </si>
  <si>
    <t>5,5</t>
  </si>
  <si>
    <t>Каша молочная жидкая с маслом слив</t>
  </si>
  <si>
    <t>0.1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</si>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</sst>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84" sqref="L4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40</v>
      </c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60" t="s">
        <v>103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255</v>
      </c>
      <c r="G6" s="40">
        <v>8.9</v>
      </c>
      <c r="H6" s="40">
        <v>8.3000000000000007</v>
      </c>
      <c r="I6" s="40">
        <v>42.9</v>
      </c>
      <c r="J6" s="40">
        <v>283.5</v>
      </c>
      <c r="K6" s="41">
        <v>548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15</v>
      </c>
      <c r="J8" s="43">
        <v>60.5</v>
      </c>
      <c r="K8" s="44">
        <v>627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1.5</v>
      </c>
      <c r="I9" s="43">
        <v>25.7</v>
      </c>
      <c r="J9" s="43">
        <v>131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v>520</v>
      </c>
      <c r="G15" s="19">
        <f t="shared" ref="G15:J15" si="0">SUM(G6:G14)</f>
        <v>12.899999999999999</v>
      </c>
      <c r="H15" s="19">
        <f t="shared" si="0"/>
        <v>9.8000000000000007</v>
      </c>
      <c r="I15" s="19">
        <f t="shared" si="0"/>
        <v>83.6</v>
      </c>
      <c r="J15" s="19">
        <f t="shared" si="0"/>
        <v>475</v>
      </c>
      <c r="K15" s="25"/>
      <c r="L15" s="19">
        <v>83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45</v>
      </c>
      <c r="F17" s="43">
        <v>250</v>
      </c>
      <c r="G17" s="43">
        <v>3</v>
      </c>
      <c r="H17" s="43">
        <v>6</v>
      </c>
      <c r="I17" s="43">
        <v>19.3</v>
      </c>
      <c r="J17" s="43">
        <v>142.80000000000001</v>
      </c>
      <c r="K17" s="44">
        <v>60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46</v>
      </c>
      <c r="F18" s="43">
        <v>90</v>
      </c>
      <c r="G18" s="43">
        <v>5.7</v>
      </c>
      <c r="H18" s="43">
        <v>8.6999999999999993</v>
      </c>
      <c r="I18" s="43">
        <v>12.6</v>
      </c>
      <c r="J18" s="43">
        <v>151.30000000000001</v>
      </c>
      <c r="K18" s="44">
        <v>268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47</v>
      </c>
      <c r="F19" s="43">
        <v>150</v>
      </c>
      <c r="G19" s="43">
        <v>7.6</v>
      </c>
      <c r="H19" s="43">
        <v>6.1</v>
      </c>
      <c r="I19" s="43">
        <v>34.299999999999997</v>
      </c>
      <c r="J19" s="43">
        <v>223.1</v>
      </c>
      <c r="K19" s="44">
        <v>463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42</v>
      </c>
      <c r="F20" s="43">
        <v>215</v>
      </c>
      <c r="G20" s="43">
        <v>0</v>
      </c>
      <c r="H20" s="43">
        <v>0</v>
      </c>
      <c r="I20" s="43">
        <v>14.6</v>
      </c>
      <c r="J20" s="43">
        <v>58.1</v>
      </c>
      <c r="K20" s="44">
        <v>627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48</v>
      </c>
      <c r="F21" s="43">
        <v>45</v>
      </c>
      <c r="G21" s="43">
        <v>3</v>
      </c>
      <c r="H21" s="43">
        <v>0.5</v>
      </c>
      <c r="I21" s="43">
        <v>17.8</v>
      </c>
      <c r="J21" s="43">
        <v>89.1</v>
      </c>
      <c r="K21" s="44" t="s">
        <v>44</v>
      </c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750</v>
      </c>
      <c r="G28" s="19">
        <f t="shared" ref="G28:J28" si="1">SUM(G16:G27)</f>
        <v>19.299999999999997</v>
      </c>
      <c r="H28" s="19">
        <f t="shared" si="1"/>
        <v>21.299999999999997</v>
      </c>
      <c r="I28" s="19">
        <f t="shared" si="1"/>
        <v>98.59999999999998</v>
      </c>
      <c r="J28" s="19">
        <f t="shared" si="1"/>
        <v>664.40000000000009</v>
      </c>
      <c r="K28" s="25"/>
      <c r="L28" s="19">
        <v>83</v>
      </c>
    </row>
    <row r="29" spans="1:12" ht="15" x14ac:dyDescent="0.2">
      <c r="A29" s="29">
        <f>A6</f>
        <v>1</v>
      </c>
      <c r="B29" s="30">
        <f>B6</f>
        <v>1</v>
      </c>
      <c r="C29" s="61" t="s">
        <v>4</v>
      </c>
      <c r="D29" s="62"/>
      <c r="E29" s="31"/>
      <c r="F29" s="32">
        <f>F15+F28</f>
        <v>1270</v>
      </c>
      <c r="G29" s="32">
        <f t="shared" ref="G29:J29" si="2">G15+G28</f>
        <v>32.199999999999996</v>
      </c>
      <c r="H29" s="32">
        <f t="shared" si="2"/>
        <v>31.099999999999998</v>
      </c>
      <c r="I29" s="32">
        <f t="shared" si="2"/>
        <v>182.2</v>
      </c>
      <c r="J29" s="32">
        <f t="shared" si="2"/>
        <v>1139.4000000000001</v>
      </c>
      <c r="K29" s="32"/>
      <c r="L29" s="32">
        <f t="shared" ref="L29" si="3">L15+L28</f>
        <v>166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41</v>
      </c>
      <c r="F30" s="40">
        <v>255</v>
      </c>
      <c r="G30" s="40">
        <v>7.6</v>
      </c>
      <c r="H30" s="51">
        <v>8.9</v>
      </c>
      <c r="I30" s="40">
        <v>41.4</v>
      </c>
      <c r="J30" s="40">
        <v>277</v>
      </c>
      <c r="K30" s="41">
        <v>262</v>
      </c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42</v>
      </c>
      <c r="F32" s="43">
        <v>215</v>
      </c>
      <c r="G32" s="43">
        <v>0.2</v>
      </c>
      <c r="H32" s="43">
        <v>0</v>
      </c>
      <c r="I32" s="43">
        <v>15</v>
      </c>
      <c r="J32" s="43">
        <v>60.5</v>
      </c>
      <c r="K32" s="44">
        <v>627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43</v>
      </c>
      <c r="F33" s="43">
        <v>45</v>
      </c>
      <c r="G33" s="43">
        <v>3.4</v>
      </c>
      <c r="H33" s="43">
        <v>1.3</v>
      </c>
      <c r="I33" s="43">
        <v>23.1</v>
      </c>
      <c r="J33" s="43">
        <v>117.9</v>
      </c>
      <c r="K33" s="44" t="s">
        <v>44</v>
      </c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515</v>
      </c>
      <c r="G39" s="19">
        <f t="shared" ref="G39" si="4">SUM(G30:G38)</f>
        <v>11.2</v>
      </c>
      <c r="H39" s="19">
        <f t="shared" ref="H39" si="5">SUM(H30:H38)</f>
        <v>10.200000000000001</v>
      </c>
      <c r="I39" s="19">
        <f t="shared" ref="I39" si="6">SUM(I30:I38)</f>
        <v>79.5</v>
      </c>
      <c r="J39" s="19">
        <f t="shared" ref="J39" si="7">SUM(J30:J38)</f>
        <v>455.4</v>
      </c>
      <c r="K39" s="25"/>
      <c r="L39" s="19">
        <v>83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49</v>
      </c>
      <c r="F41" s="43">
        <v>250</v>
      </c>
      <c r="G41" s="43">
        <v>1.8</v>
      </c>
      <c r="H41" s="43">
        <v>5.0999999999999996</v>
      </c>
      <c r="I41" s="43">
        <v>8.8000000000000007</v>
      </c>
      <c r="J41" s="43">
        <v>88.4</v>
      </c>
      <c r="K41" s="44">
        <v>120</v>
      </c>
      <c r="L41" s="43"/>
    </row>
    <row r="42" spans="1:12" ht="15" x14ac:dyDescent="0.25">
      <c r="A42" s="14"/>
      <c r="B42" s="15"/>
      <c r="C42" s="11"/>
      <c r="D42" s="7" t="s">
        <v>28</v>
      </c>
      <c r="E42" s="52" t="s">
        <v>50</v>
      </c>
      <c r="F42" s="43">
        <v>250</v>
      </c>
      <c r="G42" s="43">
        <v>16.5</v>
      </c>
      <c r="H42" s="43">
        <v>20.100000000000001</v>
      </c>
      <c r="I42" s="43">
        <v>51.2</v>
      </c>
      <c r="J42" s="43">
        <v>452.6</v>
      </c>
      <c r="K42" s="44">
        <v>422</v>
      </c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52" t="s">
        <v>51</v>
      </c>
      <c r="F44" s="43">
        <v>200</v>
      </c>
      <c r="G44" s="43">
        <v>0.1</v>
      </c>
      <c r="H44" s="43">
        <v>0.1</v>
      </c>
      <c r="I44" s="43">
        <v>25.6</v>
      </c>
      <c r="J44" s="43">
        <v>104.2</v>
      </c>
      <c r="K44" s="44">
        <v>1234</v>
      </c>
      <c r="L44" s="43"/>
    </row>
    <row r="45" spans="1:12" ht="15" x14ac:dyDescent="0.25">
      <c r="A45" s="14"/>
      <c r="B45" s="15"/>
      <c r="C45" s="11"/>
      <c r="D45" s="7" t="s">
        <v>31</v>
      </c>
      <c r="E45" s="52" t="s">
        <v>48</v>
      </c>
      <c r="F45" s="43">
        <v>20</v>
      </c>
      <c r="G45" s="43">
        <v>1.3</v>
      </c>
      <c r="H45" s="43">
        <v>0.2</v>
      </c>
      <c r="I45" s="43">
        <v>7.9</v>
      </c>
      <c r="J45" s="43">
        <v>39.6</v>
      </c>
      <c r="K45" s="53" t="s">
        <v>44</v>
      </c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8">SUM(G40:G51)</f>
        <v>19.700000000000003</v>
      </c>
      <c r="H52" s="19">
        <f t="shared" ref="H52" si="9">SUM(H40:H51)</f>
        <v>25.500000000000004</v>
      </c>
      <c r="I52" s="19">
        <f t="shared" ref="I52" si="10">SUM(I40:I51)</f>
        <v>93.5</v>
      </c>
      <c r="J52" s="19">
        <f t="shared" ref="J52" si="11">SUM(J40:J51)</f>
        <v>684.80000000000007</v>
      </c>
      <c r="K52" s="25"/>
      <c r="L52" s="19">
        <v>83</v>
      </c>
    </row>
    <row r="53" spans="1:12" ht="15.75" customHeight="1" x14ac:dyDescent="0.2">
      <c r="A53" s="33">
        <f>A30</f>
        <v>1</v>
      </c>
      <c r="B53" s="33">
        <f>B30</f>
        <v>2</v>
      </c>
      <c r="C53" s="61" t="s">
        <v>4</v>
      </c>
      <c r="D53" s="62"/>
      <c r="E53" s="31"/>
      <c r="F53" s="32">
        <f>F39+F52</f>
        <v>1235</v>
      </c>
      <c r="G53" s="32">
        <f t="shared" ref="G53" si="12">G39+G52</f>
        <v>30.900000000000002</v>
      </c>
      <c r="H53" s="32">
        <f t="shared" ref="H53" si="13">H39+H52</f>
        <v>35.700000000000003</v>
      </c>
      <c r="I53" s="32">
        <f t="shared" ref="I53" si="14">I39+I52</f>
        <v>173</v>
      </c>
      <c r="J53" s="32">
        <f t="shared" ref="J53:L53" si="15">J39+J52</f>
        <v>1140.2</v>
      </c>
      <c r="K53" s="32"/>
      <c r="L53" s="32">
        <f t="shared" si="15"/>
        <v>166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4" t="s">
        <v>47</v>
      </c>
      <c r="F54" s="40">
        <v>150</v>
      </c>
      <c r="G54" s="40">
        <v>7.6</v>
      </c>
      <c r="H54" s="40">
        <v>6.1</v>
      </c>
      <c r="I54" s="40">
        <v>34.299999999999997</v>
      </c>
      <c r="J54" s="40">
        <v>223.1</v>
      </c>
      <c r="K54" s="41">
        <v>463</v>
      </c>
      <c r="L54" s="40"/>
    </row>
    <row r="55" spans="1:12" ht="15" x14ac:dyDescent="0.25">
      <c r="A55" s="23"/>
      <c r="B55" s="15"/>
      <c r="C55" s="11"/>
      <c r="D55" s="6"/>
      <c r="E55" s="52" t="s">
        <v>53</v>
      </c>
      <c r="F55" s="43">
        <v>100</v>
      </c>
      <c r="G55" s="43">
        <v>14</v>
      </c>
      <c r="H55" s="43">
        <v>20.9</v>
      </c>
      <c r="I55" s="43">
        <v>4.9000000000000004</v>
      </c>
      <c r="J55" s="43">
        <v>263.7</v>
      </c>
      <c r="K55" s="44">
        <v>401</v>
      </c>
      <c r="L55" s="43"/>
    </row>
    <row r="56" spans="1:12" ht="15" x14ac:dyDescent="0.25">
      <c r="A56" s="23"/>
      <c r="B56" s="15"/>
      <c r="C56" s="11"/>
      <c r="D56" s="7" t="s">
        <v>22</v>
      </c>
      <c r="E56" s="52" t="s">
        <v>52</v>
      </c>
      <c r="F56" s="43">
        <v>200</v>
      </c>
      <c r="G56" s="43">
        <v>0.1</v>
      </c>
      <c r="H56" s="43">
        <v>0.1</v>
      </c>
      <c r="I56" s="43">
        <v>25.6</v>
      </c>
      <c r="J56" s="43">
        <v>104.2</v>
      </c>
      <c r="K56" s="44">
        <v>1234</v>
      </c>
      <c r="L56" s="43"/>
    </row>
    <row r="57" spans="1:12" ht="15" x14ac:dyDescent="0.25">
      <c r="A57" s="23"/>
      <c r="B57" s="15"/>
      <c r="C57" s="11"/>
      <c r="D57" s="7" t="s">
        <v>23</v>
      </c>
      <c r="E57" s="52" t="s">
        <v>48</v>
      </c>
      <c r="F57" s="43">
        <v>50</v>
      </c>
      <c r="G57" s="43">
        <v>3.3</v>
      </c>
      <c r="H57" s="43">
        <v>0.6</v>
      </c>
      <c r="I57" s="43">
        <v>19.8</v>
      </c>
      <c r="J57" s="43">
        <v>99</v>
      </c>
      <c r="K57" s="53" t="s">
        <v>44</v>
      </c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6">SUM(G54:G62)</f>
        <v>25.000000000000004</v>
      </c>
      <c r="H63" s="19">
        <f t="shared" ref="H63" si="17">SUM(H54:H62)</f>
        <v>27.700000000000003</v>
      </c>
      <c r="I63" s="19">
        <f t="shared" ref="I63" si="18">SUM(I54:I62)</f>
        <v>84.6</v>
      </c>
      <c r="J63" s="19">
        <f t="shared" ref="J63" si="19">SUM(J54:J62)</f>
        <v>690</v>
      </c>
      <c r="K63" s="25"/>
      <c r="L63" s="19">
        <v>83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52" t="s">
        <v>54</v>
      </c>
      <c r="F65" s="43">
        <v>250</v>
      </c>
      <c r="G65" s="43">
        <v>8.6999999999999993</v>
      </c>
      <c r="H65" s="43">
        <v>7</v>
      </c>
      <c r="I65" s="43">
        <v>23</v>
      </c>
      <c r="J65" s="43">
        <v>188.7</v>
      </c>
      <c r="K65" s="44">
        <v>138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55</v>
      </c>
      <c r="F66" s="43">
        <v>90</v>
      </c>
      <c r="G66" s="43">
        <v>12.1</v>
      </c>
      <c r="H66" s="43">
        <v>7.6</v>
      </c>
      <c r="I66" s="43">
        <v>13.4</v>
      </c>
      <c r="J66" s="43">
        <v>169.4</v>
      </c>
      <c r="K66" s="44" t="s">
        <v>56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57</v>
      </c>
      <c r="F67" s="43">
        <v>150</v>
      </c>
      <c r="G67" s="43">
        <v>3.2</v>
      </c>
      <c r="H67" s="43">
        <v>5.5</v>
      </c>
      <c r="I67" s="43">
        <v>21.4</v>
      </c>
      <c r="J67" s="43">
        <v>147.69999999999999</v>
      </c>
      <c r="K67" s="44">
        <v>472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42</v>
      </c>
      <c r="F68" s="43">
        <v>215</v>
      </c>
      <c r="G68" s="43">
        <v>0</v>
      </c>
      <c r="H68" s="43">
        <v>0</v>
      </c>
      <c r="I68" s="43">
        <v>14.6</v>
      </c>
      <c r="J68" s="43">
        <v>58.1</v>
      </c>
      <c r="K68" s="44">
        <v>627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48</v>
      </c>
      <c r="F69" s="43">
        <v>20</v>
      </c>
      <c r="G69" s="43">
        <v>1.3</v>
      </c>
      <c r="H69" s="43">
        <v>0.2</v>
      </c>
      <c r="I69" s="43">
        <v>7.9</v>
      </c>
      <c r="J69" s="43">
        <v>39.6</v>
      </c>
      <c r="K69" s="44" t="s">
        <v>44</v>
      </c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725</v>
      </c>
      <c r="G76" s="19">
        <f t="shared" ref="G76" si="20">SUM(G64:G75)</f>
        <v>25.299999999999997</v>
      </c>
      <c r="H76" s="19">
        <f t="shared" ref="H76" si="21">SUM(H64:H75)</f>
        <v>20.3</v>
      </c>
      <c r="I76" s="19">
        <f t="shared" ref="I76" si="22">SUM(I64:I75)</f>
        <v>80.3</v>
      </c>
      <c r="J76" s="19">
        <f t="shared" ref="J76:L76" si="23">SUM(J64:J75)</f>
        <v>603.5</v>
      </c>
      <c r="K76" s="25"/>
      <c r="L76" s="19">
        <v>83</v>
      </c>
    </row>
    <row r="77" spans="1:12" ht="15.75" customHeight="1" x14ac:dyDescent="0.2">
      <c r="A77" s="29">
        <f>A54</f>
        <v>1</v>
      </c>
      <c r="B77" s="30">
        <f>B54</f>
        <v>3</v>
      </c>
      <c r="C77" s="61" t="s">
        <v>4</v>
      </c>
      <c r="D77" s="62"/>
      <c r="E77" s="31"/>
      <c r="F77" s="32">
        <f>F63+F76</f>
        <v>1225</v>
      </c>
      <c r="G77" s="32">
        <f t="shared" ref="G77" si="24">G63+G76</f>
        <v>50.3</v>
      </c>
      <c r="H77" s="32">
        <f t="shared" ref="H77" si="25">H63+H76</f>
        <v>48</v>
      </c>
      <c r="I77" s="32">
        <f t="shared" ref="I77" si="26">I63+I76</f>
        <v>164.89999999999998</v>
      </c>
      <c r="J77" s="32">
        <f t="shared" ref="J77:L77" si="27">J63+J76</f>
        <v>1293.5</v>
      </c>
      <c r="K77" s="32"/>
      <c r="L77" s="32">
        <f t="shared" si="27"/>
        <v>166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41</v>
      </c>
      <c r="F78" s="40">
        <v>255</v>
      </c>
      <c r="G78" s="40">
        <v>7.7</v>
      </c>
      <c r="H78" s="40">
        <v>9.9</v>
      </c>
      <c r="I78" s="40">
        <v>41.6</v>
      </c>
      <c r="J78" s="40">
        <v>286.7</v>
      </c>
      <c r="K78" s="41">
        <v>149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58</v>
      </c>
      <c r="F80" s="43">
        <v>200</v>
      </c>
      <c r="G80" s="43">
        <v>0.5</v>
      </c>
      <c r="H80" s="43">
        <v>0.1</v>
      </c>
      <c r="I80" s="43">
        <v>27.4</v>
      </c>
      <c r="J80" s="43">
        <v>112.6</v>
      </c>
      <c r="K80" s="44">
        <v>588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43</v>
      </c>
      <c r="F81" s="43">
        <v>50</v>
      </c>
      <c r="G81" s="43">
        <v>3.8</v>
      </c>
      <c r="H81" s="43">
        <v>1.5</v>
      </c>
      <c r="I81" s="43">
        <v>25.7</v>
      </c>
      <c r="J81" s="43">
        <v>131</v>
      </c>
      <c r="K81" s="44" t="s">
        <v>44</v>
      </c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505</v>
      </c>
      <c r="G87" s="19">
        <f t="shared" ref="G87" si="28">SUM(G78:G86)</f>
        <v>12</v>
      </c>
      <c r="H87" s="19">
        <f t="shared" ref="H87" si="29">SUM(H78:H86)</f>
        <v>11.5</v>
      </c>
      <c r="I87" s="19">
        <f t="shared" ref="I87" si="30">SUM(I78:I86)</f>
        <v>94.7</v>
      </c>
      <c r="J87" s="19">
        <f t="shared" ref="J87" si="31">SUM(J78:J86)</f>
        <v>530.29999999999995</v>
      </c>
      <c r="K87" s="25"/>
      <c r="L87" s="19">
        <v>83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61</v>
      </c>
      <c r="F88" s="43">
        <v>20</v>
      </c>
      <c r="G88" s="43">
        <v>0.2</v>
      </c>
      <c r="H88" s="43">
        <v>0</v>
      </c>
      <c r="I88" s="43">
        <v>0.3</v>
      </c>
      <c r="J88" s="43">
        <v>2.6</v>
      </c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59</v>
      </c>
      <c r="F89" s="43">
        <v>250</v>
      </c>
      <c r="G89" s="43">
        <v>2.6</v>
      </c>
      <c r="H89" s="43">
        <v>5.6</v>
      </c>
      <c r="I89" s="43">
        <v>16.8</v>
      </c>
      <c r="J89" s="43">
        <v>127.8</v>
      </c>
      <c r="K89" s="44">
        <v>129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60</v>
      </c>
      <c r="F90" s="43">
        <v>180</v>
      </c>
      <c r="G90" s="43">
        <v>2.5</v>
      </c>
      <c r="H90" s="43">
        <v>6.9</v>
      </c>
      <c r="I90" s="43">
        <v>20.100000000000001</v>
      </c>
      <c r="J90" s="43">
        <v>152.6</v>
      </c>
      <c r="K90" s="44">
        <v>394</v>
      </c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42</v>
      </c>
      <c r="F92" s="43">
        <v>215</v>
      </c>
      <c r="G92" s="43" t="s">
        <v>62</v>
      </c>
      <c r="H92" s="43">
        <v>0</v>
      </c>
      <c r="I92" s="43">
        <v>15</v>
      </c>
      <c r="J92" s="43">
        <v>60.5</v>
      </c>
      <c r="K92" s="44">
        <v>627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48</v>
      </c>
      <c r="F93" s="43">
        <v>40</v>
      </c>
      <c r="G93" s="43">
        <v>2.6</v>
      </c>
      <c r="H93" s="43">
        <v>0.5</v>
      </c>
      <c r="I93" s="43">
        <v>15.8</v>
      </c>
      <c r="J93" s="43">
        <v>79.2</v>
      </c>
      <c r="K93" s="44" t="s">
        <v>44</v>
      </c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705</v>
      </c>
      <c r="G99" s="19">
        <f t="shared" ref="G99" si="32">SUM(G88:G98)</f>
        <v>7.9</v>
      </c>
      <c r="H99" s="19">
        <f t="shared" ref="H99" si="33">SUM(H88:H98)</f>
        <v>13</v>
      </c>
      <c r="I99" s="19">
        <f t="shared" ref="I99" si="34">SUM(I88:I98)</f>
        <v>68</v>
      </c>
      <c r="J99" s="19">
        <f t="shared" ref="J99" si="35">SUM(J88:J98)</f>
        <v>422.7</v>
      </c>
      <c r="K99" s="25"/>
      <c r="L99" s="19">
        <v>83</v>
      </c>
    </row>
    <row r="100" spans="1:12" ht="15.75" customHeight="1" x14ac:dyDescent="0.2">
      <c r="A100" s="29">
        <f>A78</f>
        <v>1</v>
      </c>
      <c r="B100" s="30">
        <f>B78</f>
        <v>4</v>
      </c>
      <c r="C100" s="61" t="s">
        <v>4</v>
      </c>
      <c r="D100" s="62"/>
      <c r="E100" s="31"/>
      <c r="F100" s="32">
        <f>F87+F99</f>
        <v>1210</v>
      </c>
      <c r="G100" s="32">
        <f t="shared" ref="G100" si="36">G87+G99</f>
        <v>19.899999999999999</v>
      </c>
      <c r="H100" s="32">
        <f t="shared" ref="H100" si="37">H87+H99</f>
        <v>24.5</v>
      </c>
      <c r="I100" s="32">
        <f t="shared" ref="I100" si="38">I87+I99</f>
        <v>162.69999999999999</v>
      </c>
      <c r="J100" s="32">
        <f t="shared" ref="J100:L100" si="39">J87+J99</f>
        <v>953</v>
      </c>
      <c r="K100" s="32"/>
      <c r="L100" s="32">
        <f t="shared" si="39"/>
        <v>166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63</v>
      </c>
      <c r="F101" s="40">
        <v>150</v>
      </c>
      <c r="G101" s="40">
        <v>5.5</v>
      </c>
      <c r="H101" s="40">
        <v>4.9000000000000004</v>
      </c>
      <c r="I101" s="40">
        <v>35.200000000000003</v>
      </c>
      <c r="J101" s="40">
        <v>207</v>
      </c>
      <c r="K101" s="41">
        <v>469</v>
      </c>
      <c r="L101" s="40"/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90</v>
      </c>
      <c r="G102" s="43" t="s">
        <v>64</v>
      </c>
      <c r="H102" s="43">
        <v>7</v>
      </c>
      <c r="I102" s="43">
        <v>10.199999999999999</v>
      </c>
      <c r="J102" s="43">
        <v>121.6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15</v>
      </c>
      <c r="J103" s="43">
        <v>60.5</v>
      </c>
      <c r="K103" s="44">
        <v>627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45</v>
      </c>
      <c r="G104" s="43">
        <v>3</v>
      </c>
      <c r="H104" s="43">
        <v>0.5</v>
      </c>
      <c r="I104" s="43">
        <v>17.8</v>
      </c>
      <c r="J104" s="43">
        <v>89.1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0">SUM(G101:G110)</f>
        <v>8.6999999999999993</v>
      </c>
      <c r="H111" s="19">
        <f t="shared" ref="H111" si="41">SUM(H101:H110)</f>
        <v>12.4</v>
      </c>
      <c r="I111" s="19">
        <f t="shared" ref="I111" si="42">SUM(I101:I110)</f>
        <v>78.2</v>
      </c>
      <c r="J111" s="19">
        <f t="shared" ref="J111" si="43">SUM(J101:J110)</f>
        <v>478.20000000000005</v>
      </c>
      <c r="K111" s="25"/>
      <c r="L111" s="19">
        <v>83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65</v>
      </c>
      <c r="F113" s="43">
        <v>250</v>
      </c>
      <c r="G113" s="43">
        <v>1.8</v>
      </c>
      <c r="H113" s="43">
        <v>5</v>
      </c>
      <c r="I113" s="43">
        <v>12.7</v>
      </c>
      <c r="J113" s="43">
        <v>103.4</v>
      </c>
      <c r="K113" s="44">
        <v>110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66</v>
      </c>
      <c r="F114" s="43">
        <v>110</v>
      </c>
      <c r="G114" s="43">
        <v>8.9</v>
      </c>
      <c r="H114" s="43">
        <v>5.5</v>
      </c>
      <c r="I114" s="43">
        <v>9.9</v>
      </c>
      <c r="J114" s="43">
        <v>126.4</v>
      </c>
      <c r="K114" s="44">
        <v>284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67</v>
      </c>
      <c r="F115" s="43">
        <v>150</v>
      </c>
      <c r="G115" s="43">
        <v>3.6</v>
      </c>
      <c r="H115" s="43">
        <v>5.9</v>
      </c>
      <c r="I115" s="43">
        <v>38.5</v>
      </c>
      <c r="J115" s="43">
        <v>221.7</v>
      </c>
      <c r="K115" s="44">
        <v>304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42</v>
      </c>
      <c r="F116" s="43">
        <v>215</v>
      </c>
      <c r="G116" s="43">
        <v>0.2</v>
      </c>
      <c r="H116" s="43">
        <v>0</v>
      </c>
      <c r="I116" s="43">
        <v>15</v>
      </c>
      <c r="J116" s="43">
        <v>60.5</v>
      </c>
      <c r="K116" s="44">
        <v>627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48</v>
      </c>
      <c r="F117" s="43">
        <v>20</v>
      </c>
      <c r="G117" s="43">
        <v>1.3</v>
      </c>
      <c r="H117" s="43">
        <v>0.2</v>
      </c>
      <c r="I117" s="43">
        <v>7.9</v>
      </c>
      <c r="J117" s="43">
        <v>39.6</v>
      </c>
      <c r="K117" s="44" t="s">
        <v>44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745</v>
      </c>
      <c r="G124" s="19">
        <f t="shared" ref="G124" si="44">SUM(G112:G123)</f>
        <v>15.8</v>
      </c>
      <c r="H124" s="19">
        <f t="shared" ref="H124" si="45">SUM(H112:H123)</f>
        <v>16.599999999999998</v>
      </c>
      <c r="I124" s="19">
        <f t="shared" ref="I124" si="46">SUM(I112:I123)</f>
        <v>84</v>
      </c>
      <c r="J124" s="19">
        <f t="shared" ref="J124" si="47">SUM(J112:J123)</f>
        <v>551.6</v>
      </c>
      <c r="K124" s="25"/>
      <c r="L124" s="19">
        <v>83</v>
      </c>
    </row>
    <row r="125" spans="1:12" ht="15.75" customHeight="1" x14ac:dyDescent="0.2">
      <c r="A125" s="29">
        <f>A101</f>
        <v>1</v>
      </c>
      <c r="B125" s="30">
        <f>B101</f>
        <v>5</v>
      </c>
      <c r="C125" s="61" t="s">
        <v>4</v>
      </c>
      <c r="D125" s="62"/>
      <c r="E125" s="31"/>
      <c r="F125" s="32">
        <f>F111+F124</f>
        <v>1245</v>
      </c>
      <c r="G125" s="32">
        <f t="shared" ref="G125" si="48">G111+G124</f>
        <v>24.5</v>
      </c>
      <c r="H125" s="32">
        <f t="shared" ref="H125" si="49">H111+H124</f>
        <v>29</v>
      </c>
      <c r="I125" s="32">
        <f t="shared" ref="I125" si="50">I111+I124</f>
        <v>162.19999999999999</v>
      </c>
      <c r="J125" s="32">
        <f t="shared" ref="J125:L125" si="51">J111+J124</f>
        <v>1029.8000000000002</v>
      </c>
      <c r="K125" s="32"/>
      <c r="L125" s="32">
        <f t="shared" si="51"/>
        <v>166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41</v>
      </c>
      <c r="F126" s="40">
        <v>250</v>
      </c>
      <c r="G126" s="40">
        <v>8.5</v>
      </c>
      <c r="H126" s="40">
        <v>10.5</v>
      </c>
      <c r="I126" s="40">
        <v>34.9</v>
      </c>
      <c r="J126" s="40">
        <v>269.10000000000002</v>
      </c>
      <c r="K126" s="41" t="s">
        <v>44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215</v>
      </c>
      <c r="G128" s="43">
        <v>0.2</v>
      </c>
      <c r="H128" s="43">
        <v>0</v>
      </c>
      <c r="I128" s="43">
        <v>15</v>
      </c>
      <c r="J128" s="43">
        <v>60.5</v>
      </c>
      <c r="K128" s="44">
        <v>627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43</v>
      </c>
      <c r="F129" s="43">
        <v>50</v>
      </c>
      <c r="G129" s="43">
        <v>3.8</v>
      </c>
      <c r="H129" s="43">
        <v>1.5</v>
      </c>
      <c r="I129" s="43">
        <v>25.7</v>
      </c>
      <c r="J129" s="43">
        <v>131</v>
      </c>
      <c r="K129" s="44" t="s">
        <v>44</v>
      </c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515</v>
      </c>
      <c r="G135" s="19">
        <f t="shared" ref="G135:J135" si="52">SUM(G126:G134)</f>
        <v>12.5</v>
      </c>
      <c r="H135" s="19">
        <f t="shared" si="52"/>
        <v>12</v>
      </c>
      <c r="I135" s="19">
        <f t="shared" si="52"/>
        <v>75.599999999999994</v>
      </c>
      <c r="J135" s="19">
        <f t="shared" si="52"/>
        <v>460.6</v>
      </c>
      <c r="K135" s="25"/>
      <c r="L135" s="19">
        <v>83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68</v>
      </c>
      <c r="F137" s="43">
        <v>250</v>
      </c>
      <c r="G137" s="43">
        <v>4.5999999999999996</v>
      </c>
      <c r="H137" s="43">
        <v>4.2</v>
      </c>
      <c r="I137" s="43">
        <v>25.6</v>
      </c>
      <c r="J137" s="43">
        <v>158.80000000000001</v>
      </c>
      <c r="K137" s="44">
        <v>101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69</v>
      </c>
      <c r="F138" s="43">
        <v>80</v>
      </c>
      <c r="G138" s="43">
        <v>11.2</v>
      </c>
      <c r="H138" s="43">
        <v>16.600000000000001</v>
      </c>
      <c r="I138" s="43">
        <v>3.9</v>
      </c>
      <c r="J138" s="43">
        <v>211.2</v>
      </c>
      <c r="K138" s="44">
        <v>401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 t="s">
        <v>67</v>
      </c>
      <c r="F139" s="43">
        <v>150</v>
      </c>
      <c r="G139" s="43">
        <v>3.6</v>
      </c>
      <c r="H139" s="43">
        <v>5.9</v>
      </c>
      <c r="I139" s="43">
        <v>38.5</v>
      </c>
      <c r="J139" s="43">
        <v>221.7</v>
      </c>
      <c r="K139" s="44">
        <v>304</v>
      </c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70</v>
      </c>
      <c r="F140" s="43">
        <v>215</v>
      </c>
      <c r="G140" s="43">
        <v>0.2</v>
      </c>
      <c r="H140" s="43">
        <v>0</v>
      </c>
      <c r="I140" s="43">
        <v>15</v>
      </c>
      <c r="J140" s="43">
        <v>60.5</v>
      </c>
      <c r="K140" s="44">
        <v>627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48</v>
      </c>
      <c r="F141" s="43">
        <v>30</v>
      </c>
      <c r="G141" s="43">
        <v>2</v>
      </c>
      <c r="H141" s="43">
        <v>0.4</v>
      </c>
      <c r="I141" s="43">
        <v>11.9</v>
      </c>
      <c r="J141" s="43">
        <v>59.4</v>
      </c>
      <c r="K141" s="44" t="s">
        <v>44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725</v>
      </c>
      <c r="G148" s="19">
        <f t="shared" ref="G148:J148" si="53">SUM(G136:G147)</f>
        <v>21.599999999999998</v>
      </c>
      <c r="H148" s="19">
        <f t="shared" si="53"/>
        <v>27.1</v>
      </c>
      <c r="I148" s="19">
        <f t="shared" si="53"/>
        <v>94.9</v>
      </c>
      <c r="J148" s="19">
        <f t="shared" si="53"/>
        <v>711.6</v>
      </c>
      <c r="K148" s="25"/>
      <c r="L148" s="19">
        <v>83</v>
      </c>
    </row>
    <row r="149" spans="1:12" ht="15" x14ac:dyDescent="0.2">
      <c r="A149" s="29">
        <f>A126</f>
        <v>2</v>
      </c>
      <c r="B149" s="30">
        <f>B126</f>
        <v>1</v>
      </c>
      <c r="C149" s="61" t="s">
        <v>4</v>
      </c>
      <c r="D149" s="62"/>
      <c r="E149" s="31"/>
      <c r="F149" s="32">
        <f>F135+F148</f>
        <v>1240</v>
      </c>
      <c r="G149" s="32">
        <f t="shared" ref="G149" si="54">G135+G148</f>
        <v>34.099999999999994</v>
      </c>
      <c r="H149" s="32">
        <f t="shared" ref="H149" si="55">H135+H148</f>
        <v>39.1</v>
      </c>
      <c r="I149" s="32">
        <f t="shared" ref="I149" si="56">I135+I148</f>
        <v>170.5</v>
      </c>
      <c r="J149" s="32">
        <f t="shared" ref="J149:L149" si="57">J135+J148</f>
        <v>1172.2</v>
      </c>
      <c r="K149" s="32"/>
      <c r="L149" s="32">
        <f t="shared" si="57"/>
        <v>166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72</v>
      </c>
      <c r="F150" s="40">
        <v>255</v>
      </c>
      <c r="G150" s="40">
        <v>9.1999999999999993</v>
      </c>
      <c r="H150" s="40">
        <v>9.3000000000000007</v>
      </c>
      <c r="I150" s="40">
        <v>44.7</v>
      </c>
      <c r="J150" s="40">
        <v>299.89999999999998</v>
      </c>
      <c r="K150" s="41" t="s">
        <v>73</v>
      </c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42</v>
      </c>
      <c r="F152" s="43">
        <v>215</v>
      </c>
      <c r="G152" s="43">
        <v>0.2</v>
      </c>
      <c r="H152" s="43">
        <v>0</v>
      </c>
      <c r="I152" s="43">
        <v>15</v>
      </c>
      <c r="J152" s="43">
        <v>60.5</v>
      </c>
      <c r="K152" s="44">
        <v>627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43</v>
      </c>
      <c r="F153" s="43">
        <v>50</v>
      </c>
      <c r="G153" s="43">
        <v>3.9</v>
      </c>
      <c r="H153" s="43">
        <v>1.5</v>
      </c>
      <c r="I153" s="43">
        <v>26.9</v>
      </c>
      <c r="J153" s="43">
        <v>137</v>
      </c>
      <c r="K153" s="44" t="s">
        <v>44</v>
      </c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520</v>
      </c>
      <c r="G160" s="19">
        <f t="shared" ref="G160:J160" si="58">SUM(G150:G159)</f>
        <v>13.299999999999999</v>
      </c>
      <c r="H160" s="19">
        <f t="shared" si="58"/>
        <v>10.8</v>
      </c>
      <c r="I160" s="19">
        <f t="shared" si="58"/>
        <v>86.6</v>
      </c>
      <c r="J160" s="19">
        <f t="shared" si="58"/>
        <v>497.4</v>
      </c>
      <c r="K160" s="25"/>
      <c r="L160" s="19">
        <v>83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59</v>
      </c>
      <c r="F162" s="43">
        <v>250</v>
      </c>
      <c r="G162" s="43">
        <v>2.2000000000000002</v>
      </c>
      <c r="H162" s="43">
        <v>5.3</v>
      </c>
      <c r="I162" s="43">
        <v>16.8</v>
      </c>
      <c r="J162" s="43">
        <v>123.3</v>
      </c>
      <c r="K162" s="44">
        <v>129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74</v>
      </c>
      <c r="F163" s="43">
        <v>250</v>
      </c>
      <c r="G163" s="43">
        <v>18.8</v>
      </c>
      <c r="H163" s="43">
        <v>16.600000000000001</v>
      </c>
      <c r="I163" s="43">
        <v>27.4</v>
      </c>
      <c r="J163" s="43">
        <v>335.3</v>
      </c>
      <c r="K163" s="44">
        <v>394</v>
      </c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42</v>
      </c>
      <c r="F165" s="43">
        <v>215</v>
      </c>
      <c r="G165" s="43">
        <v>0.2</v>
      </c>
      <c r="H165" s="43">
        <v>0</v>
      </c>
      <c r="I165" s="43">
        <v>15</v>
      </c>
      <c r="J165" s="43">
        <v>60.5</v>
      </c>
      <c r="K165" s="44">
        <v>627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48</v>
      </c>
      <c r="F166" s="43">
        <v>30</v>
      </c>
      <c r="G166" s="43">
        <v>2</v>
      </c>
      <c r="H166" s="43">
        <v>0.4</v>
      </c>
      <c r="I166" s="43">
        <v>11.9</v>
      </c>
      <c r="J166" s="43">
        <v>59.4</v>
      </c>
      <c r="K166" s="44" t="s">
        <v>44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745</v>
      </c>
      <c r="G173" s="19">
        <f t="shared" ref="G173:J173" si="59">SUM(G161:G172)</f>
        <v>23.2</v>
      </c>
      <c r="H173" s="19">
        <f t="shared" si="59"/>
        <v>22.3</v>
      </c>
      <c r="I173" s="19">
        <f t="shared" si="59"/>
        <v>71.100000000000009</v>
      </c>
      <c r="J173" s="19">
        <f t="shared" si="59"/>
        <v>578.5</v>
      </c>
      <c r="K173" s="25"/>
      <c r="L173" s="19">
        <v>83</v>
      </c>
    </row>
    <row r="174" spans="1:12" ht="15" x14ac:dyDescent="0.2">
      <c r="A174" s="33">
        <f>A150</f>
        <v>2</v>
      </c>
      <c r="B174" s="33">
        <f>B150</f>
        <v>2</v>
      </c>
      <c r="C174" s="61" t="s">
        <v>4</v>
      </c>
      <c r="D174" s="62"/>
      <c r="E174" s="31"/>
      <c r="F174" s="32">
        <f>F160+F173</f>
        <v>1265</v>
      </c>
      <c r="G174" s="32">
        <f t="shared" ref="G174" si="60">G160+G173</f>
        <v>36.5</v>
      </c>
      <c r="H174" s="32">
        <f t="shared" ref="H174" si="61">H160+H173</f>
        <v>33.1</v>
      </c>
      <c r="I174" s="32">
        <f t="shared" ref="I174" si="62">I160+I173</f>
        <v>157.69999999999999</v>
      </c>
      <c r="J174" s="32">
        <f t="shared" ref="J174:L174" si="63">J160+J173</f>
        <v>1075.9000000000001</v>
      </c>
      <c r="K174" s="32"/>
      <c r="L174" s="32">
        <f t="shared" si="63"/>
        <v>166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47</v>
      </c>
      <c r="F175" s="40">
        <v>150</v>
      </c>
      <c r="G175" s="40">
        <v>7.6</v>
      </c>
      <c r="H175" s="40">
        <v>6.1</v>
      </c>
      <c r="I175" s="40">
        <v>34.299999999999997</v>
      </c>
      <c r="J175" s="40">
        <v>223.1</v>
      </c>
      <c r="K175" s="41">
        <v>463</v>
      </c>
      <c r="L175" s="40"/>
    </row>
    <row r="176" spans="1:12" ht="15" x14ac:dyDescent="0.25">
      <c r="A176" s="23"/>
      <c r="B176" s="15"/>
      <c r="C176" s="11"/>
      <c r="D176" s="6"/>
      <c r="E176" s="42" t="s">
        <v>46</v>
      </c>
      <c r="F176" s="43">
        <v>90</v>
      </c>
      <c r="G176" s="43">
        <v>5.8</v>
      </c>
      <c r="H176" s="43">
        <v>8.4</v>
      </c>
      <c r="I176" s="43">
        <v>12.3</v>
      </c>
      <c r="J176" s="43">
        <v>147.6</v>
      </c>
      <c r="K176" s="44">
        <v>268</v>
      </c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75</v>
      </c>
      <c r="F177" s="43">
        <v>210</v>
      </c>
      <c r="G177" s="43">
        <v>0.5</v>
      </c>
      <c r="H177" s="43">
        <v>0.1</v>
      </c>
      <c r="I177" s="43">
        <v>28.7</v>
      </c>
      <c r="J177" s="43">
        <v>118.3</v>
      </c>
      <c r="K177" s="44">
        <v>588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48</v>
      </c>
      <c r="F178" s="43">
        <v>50</v>
      </c>
      <c r="G178" s="43">
        <v>3.3</v>
      </c>
      <c r="H178" s="43">
        <v>0.6</v>
      </c>
      <c r="I178" s="43">
        <v>19.8</v>
      </c>
      <c r="J178" s="43">
        <v>99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J184" si="64">SUM(G175:G183)</f>
        <v>17.2</v>
      </c>
      <c r="H184" s="19">
        <f t="shared" si="64"/>
        <v>15.2</v>
      </c>
      <c r="I184" s="19">
        <f t="shared" si="64"/>
        <v>95.1</v>
      </c>
      <c r="J184" s="19">
        <f t="shared" si="64"/>
        <v>588</v>
      </c>
      <c r="K184" s="25"/>
      <c r="L184" s="19">
        <v>83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250</v>
      </c>
      <c r="G186" s="43">
        <v>3</v>
      </c>
      <c r="H186" s="43">
        <v>6.1</v>
      </c>
      <c r="I186" s="43">
        <v>8.8000000000000007</v>
      </c>
      <c r="J186" s="43">
        <v>101.7</v>
      </c>
      <c r="K186" s="44">
        <v>120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110</v>
      </c>
      <c r="G187" s="43">
        <v>17.8</v>
      </c>
      <c r="H187" s="43">
        <v>14.3</v>
      </c>
      <c r="I187" s="43">
        <v>4.2</v>
      </c>
      <c r="J187" s="43">
        <v>224.5</v>
      </c>
      <c r="K187" s="44" t="s">
        <v>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5.5</v>
      </c>
      <c r="H188" s="43">
        <v>4.9000000000000004</v>
      </c>
      <c r="I188" s="43">
        <v>35.200000000000003</v>
      </c>
      <c r="J188" s="43">
        <v>207</v>
      </c>
      <c r="K188" s="44">
        <v>469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0.1</v>
      </c>
      <c r="H189" s="43">
        <v>0.1</v>
      </c>
      <c r="I189" s="43">
        <v>25.6</v>
      </c>
      <c r="J189" s="43">
        <v>104.2</v>
      </c>
      <c r="K189" s="44">
        <v>1234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</v>
      </c>
      <c r="H190" s="43">
        <v>0.4</v>
      </c>
      <c r="I190" s="43">
        <v>11.9</v>
      </c>
      <c r="J190" s="43">
        <v>59.4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65">SUM(G185:G195)</f>
        <v>28.400000000000002</v>
      </c>
      <c r="H196" s="19">
        <f t="shared" si="65"/>
        <v>25.799999999999997</v>
      </c>
      <c r="I196" s="19">
        <f t="shared" si="65"/>
        <v>85.700000000000017</v>
      </c>
      <c r="J196" s="19">
        <f t="shared" si="65"/>
        <v>696.80000000000007</v>
      </c>
      <c r="K196" s="25"/>
      <c r="L196" s="19">
        <v>83</v>
      </c>
    </row>
    <row r="197" spans="1:12" ht="15" x14ac:dyDescent="0.2">
      <c r="A197" s="29">
        <f>A175</f>
        <v>2</v>
      </c>
      <c r="B197" s="30">
        <f>B175</f>
        <v>3</v>
      </c>
      <c r="C197" s="61" t="s">
        <v>4</v>
      </c>
      <c r="D197" s="62"/>
      <c r="E197" s="31"/>
      <c r="F197" s="32">
        <f>F184+F196</f>
        <v>1240</v>
      </c>
      <c r="G197" s="32">
        <f t="shared" ref="G197" si="66">G184+G196</f>
        <v>45.6</v>
      </c>
      <c r="H197" s="32">
        <f t="shared" ref="H197" si="67">H184+H196</f>
        <v>41</v>
      </c>
      <c r="I197" s="32">
        <f t="shared" ref="I197" si="68">I184+I196</f>
        <v>180.8</v>
      </c>
      <c r="J197" s="32">
        <f t="shared" ref="J197:L197" si="69">J184+J196</f>
        <v>1284.8000000000002</v>
      </c>
      <c r="K197" s="32"/>
      <c r="L197" s="32">
        <f t="shared" si="69"/>
        <v>166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41</v>
      </c>
      <c r="F198" s="40">
        <v>255</v>
      </c>
      <c r="G198" s="40">
        <v>7.7</v>
      </c>
      <c r="H198" s="40">
        <v>9.9</v>
      </c>
      <c r="I198" s="40">
        <v>41.6</v>
      </c>
      <c r="J198" s="40">
        <v>286.7</v>
      </c>
      <c r="K198" s="41">
        <v>149</v>
      </c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75</v>
      </c>
      <c r="F200" s="43">
        <v>200</v>
      </c>
      <c r="G200" s="43">
        <v>0.2</v>
      </c>
      <c r="H200" s="43">
        <v>0.2</v>
      </c>
      <c r="I200" s="43">
        <v>27.1</v>
      </c>
      <c r="J200" s="43">
        <v>111.1</v>
      </c>
      <c r="K200" s="44">
        <v>585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50</v>
      </c>
      <c r="G201" s="43">
        <v>3.8</v>
      </c>
      <c r="H201" s="43">
        <v>1.5</v>
      </c>
      <c r="I201" s="43">
        <v>25.7</v>
      </c>
      <c r="J201" s="43">
        <v>131</v>
      </c>
      <c r="K201" s="44" t="s">
        <v>44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505</v>
      </c>
      <c r="G207" s="19">
        <f t="shared" ref="G207:J207" si="70">SUM(G198:G206)</f>
        <v>11.7</v>
      </c>
      <c r="H207" s="19">
        <f t="shared" si="70"/>
        <v>11.6</v>
      </c>
      <c r="I207" s="19">
        <f t="shared" si="70"/>
        <v>94.4</v>
      </c>
      <c r="J207" s="19">
        <f t="shared" si="70"/>
        <v>528.79999999999995</v>
      </c>
      <c r="K207" s="25"/>
      <c r="L207" s="19">
        <v>83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54</v>
      </c>
      <c r="F209" s="43">
        <v>255</v>
      </c>
      <c r="G209" s="43">
        <v>8.4</v>
      </c>
      <c r="H209" s="43">
        <v>6.7</v>
      </c>
      <c r="I209" s="43">
        <v>23</v>
      </c>
      <c r="J209" s="43">
        <v>185</v>
      </c>
      <c r="K209" s="44">
        <v>138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78</v>
      </c>
      <c r="F210" s="43">
        <v>110</v>
      </c>
      <c r="G210" s="43">
        <v>9.1</v>
      </c>
      <c r="H210" s="43">
        <v>10</v>
      </c>
      <c r="I210" s="43">
        <v>11.3</v>
      </c>
      <c r="J210" s="43">
        <v>172.7</v>
      </c>
      <c r="K210" s="44">
        <v>847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47</v>
      </c>
      <c r="F211" s="43">
        <v>150</v>
      </c>
      <c r="G211" s="43">
        <v>3.6</v>
      </c>
      <c r="H211" s="43">
        <v>4.5999999999999996</v>
      </c>
      <c r="I211" s="43">
        <v>37.700000000000003</v>
      </c>
      <c r="J211" s="43">
        <v>206</v>
      </c>
      <c r="K211" s="44">
        <v>323</v>
      </c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42</v>
      </c>
      <c r="F212" s="43">
        <v>215</v>
      </c>
      <c r="G212" s="43">
        <v>0.2</v>
      </c>
      <c r="H212" s="43">
        <v>0</v>
      </c>
      <c r="I212" s="43">
        <v>15</v>
      </c>
      <c r="J212" s="43">
        <v>60.5</v>
      </c>
      <c r="K212" s="44">
        <v>627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48</v>
      </c>
      <c r="F213" s="43">
        <v>30</v>
      </c>
      <c r="G213" s="43">
        <v>2</v>
      </c>
      <c r="H213" s="43">
        <v>0.4</v>
      </c>
      <c r="I213" s="43">
        <v>11.9</v>
      </c>
      <c r="J213" s="43">
        <v>59.4</v>
      </c>
      <c r="K213" s="44" t="s">
        <v>44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760</v>
      </c>
      <c r="G220" s="19">
        <f t="shared" ref="G220:J220" si="71">SUM(G208:G219)</f>
        <v>23.3</v>
      </c>
      <c r="H220" s="19">
        <f t="shared" si="71"/>
        <v>21.699999999999996</v>
      </c>
      <c r="I220" s="19">
        <f t="shared" si="71"/>
        <v>98.9</v>
      </c>
      <c r="J220" s="19">
        <f t="shared" si="71"/>
        <v>683.6</v>
      </c>
      <c r="K220" s="25"/>
      <c r="L220" s="19">
        <v>83</v>
      </c>
    </row>
    <row r="221" spans="1:12" ht="15" x14ac:dyDescent="0.2">
      <c r="A221" s="29">
        <f>A198</f>
        <v>2</v>
      </c>
      <c r="B221" s="30">
        <f>B198</f>
        <v>4</v>
      </c>
      <c r="C221" s="61" t="s">
        <v>4</v>
      </c>
      <c r="D221" s="62"/>
      <c r="E221" s="31"/>
      <c r="F221" s="32">
        <f>F207+F220</f>
        <v>1265</v>
      </c>
      <c r="G221" s="32">
        <f t="shared" ref="G221" si="72">G207+G220</f>
        <v>35</v>
      </c>
      <c r="H221" s="32">
        <f t="shared" ref="H221" si="73">H207+H220</f>
        <v>33.299999999999997</v>
      </c>
      <c r="I221" s="32">
        <f t="shared" ref="I221" si="74">I207+I220</f>
        <v>193.3</v>
      </c>
      <c r="J221" s="32">
        <f t="shared" ref="J221:L221" si="75">J207+J220</f>
        <v>1212.4000000000001</v>
      </c>
      <c r="K221" s="32"/>
      <c r="L221" s="32">
        <f t="shared" si="75"/>
        <v>166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79</v>
      </c>
      <c r="F222" s="40">
        <v>150</v>
      </c>
      <c r="G222" s="40">
        <v>3.5</v>
      </c>
      <c r="H222" s="40">
        <v>5.2</v>
      </c>
      <c r="I222" s="40">
        <v>15</v>
      </c>
      <c r="J222" s="40">
        <v>122.9</v>
      </c>
      <c r="K222" s="41">
        <v>482</v>
      </c>
      <c r="L222" s="40"/>
    </row>
    <row r="223" spans="1:12" ht="15" x14ac:dyDescent="0.25">
      <c r="A223" s="23"/>
      <c r="B223" s="15"/>
      <c r="C223" s="11"/>
      <c r="D223" s="6"/>
      <c r="E223" s="42" t="s">
        <v>80</v>
      </c>
      <c r="F223" s="43">
        <v>90</v>
      </c>
      <c r="G223" s="43">
        <v>8.9</v>
      </c>
      <c r="H223" s="43">
        <v>12.4</v>
      </c>
      <c r="I223" s="43">
        <v>13.8</v>
      </c>
      <c r="J223" s="43">
        <v>202.4</v>
      </c>
      <c r="K223" s="44">
        <v>268</v>
      </c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42</v>
      </c>
      <c r="F224" s="43">
        <v>215</v>
      </c>
      <c r="G224" s="43">
        <v>0.2</v>
      </c>
      <c r="H224" s="43">
        <v>0</v>
      </c>
      <c r="I224" s="43">
        <v>15</v>
      </c>
      <c r="J224" s="43">
        <v>60.5</v>
      </c>
      <c r="K224" s="44">
        <v>627</v>
      </c>
      <c r="L224" s="43"/>
    </row>
    <row r="225" spans="1:12" ht="15" x14ac:dyDescent="0.25">
      <c r="A225" s="23"/>
      <c r="B225" s="15"/>
      <c r="C225" s="11"/>
      <c r="D225" s="7" t="s">
        <v>23</v>
      </c>
      <c r="E225" s="42" t="s">
        <v>48</v>
      </c>
      <c r="F225" s="43">
        <v>45</v>
      </c>
      <c r="G225" s="43">
        <v>3</v>
      </c>
      <c r="H225" s="43">
        <v>0.5</v>
      </c>
      <c r="I225" s="43">
        <v>17.8</v>
      </c>
      <c r="J225" s="43">
        <v>89.1</v>
      </c>
      <c r="K225" s="44" t="s">
        <v>44</v>
      </c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76">SUM(G222:G230)</f>
        <v>15.6</v>
      </c>
      <c r="H231" s="19">
        <f t="shared" si="76"/>
        <v>18.100000000000001</v>
      </c>
      <c r="I231" s="19">
        <f t="shared" si="76"/>
        <v>61.599999999999994</v>
      </c>
      <c r="J231" s="19">
        <f t="shared" si="76"/>
        <v>474.9</v>
      </c>
      <c r="K231" s="25"/>
      <c r="L231" s="19">
        <v>83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65</v>
      </c>
      <c r="F233" s="43">
        <v>250</v>
      </c>
      <c r="G233" s="43">
        <v>3</v>
      </c>
      <c r="H233" s="43">
        <v>6</v>
      </c>
      <c r="I233" s="43">
        <v>12.7</v>
      </c>
      <c r="J233" s="43">
        <v>116.7</v>
      </c>
      <c r="K233" s="44">
        <v>110</v>
      </c>
      <c r="L233" s="43"/>
    </row>
    <row r="234" spans="1:12" ht="15" x14ac:dyDescent="0.25">
      <c r="A234" s="23"/>
      <c r="B234" s="15"/>
      <c r="C234" s="11"/>
      <c r="D234" s="7" t="s">
        <v>28</v>
      </c>
      <c r="E234" s="42" t="s">
        <v>81</v>
      </c>
      <c r="F234" s="43">
        <v>100</v>
      </c>
      <c r="G234" s="43">
        <v>14.2</v>
      </c>
      <c r="H234" s="43">
        <v>21</v>
      </c>
      <c r="I234" s="43">
        <v>4.0999999999999996</v>
      </c>
      <c r="J234" s="43">
        <v>268.5</v>
      </c>
      <c r="K234" s="44">
        <v>245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63</v>
      </c>
      <c r="F235" s="43">
        <v>150</v>
      </c>
      <c r="G235" s="43">
        <v>5.5</v>
      </c>
      <c r="H235" s="43">
        <v>4.9000000000000004</v>
      </c>
      <c r="I235" s="43">
        <v>35.200000000000003</v>
      </c>
      <c r="J235" s="43">
        <v>207</v>
      </c>
      <c r="K235" s="44">
        <v>469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82</v>
      </c>
      <c r="F236" s="43">
        <v>200</v>
      </c>
      <c r="G236" s="43">
        <v>0.7</v>
      </c>
      <c r="H236" s="43">
        <v>0.3</v>
      </c>
      <c r="I236" s="43">
        <v>28.8</v>
      </c>
      <c r="J236" s="43">
        <v>132.5</v>
      </c>
      <c r="K236" s="44">
        <v>773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 t="s">
        <v>48</v>
      </c>
      <c r="F237" s="43">
        <v>30</v>
      </c>
      <c r="G237" s="43">
        <v>2</v>
      </c>
      <c r="H237" s="43">
        <v>0.4</v>
      </c>
      <c r="I237" s="43">
        <v>11.9</v>
      </c>
      <c r="J237" s="43">
        <v>59.4</v>
      </c>
      <c r="K237" s="44" t="s">
        <v>44</v>
      </c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730</v>
      </c>
      <c r="G243" s="19">
        <f t="shared" ref="G243:J243" si="77">SUM(G232:G242)</f>
        <v>25.4</v>
      </c>
      <c r="H243" s="19">
        <f t="shared" si="77"/>
        <v>32.599999999999994</v>
      </c>
      <c r="I243" s="19">
        <f t="shared" si="77"/>
        <v>92.7</v>
      </c>
      <c r="J243" s="19">
        <f t="shared" si="77"/>
        <v>784.1</v>
      </c>
      <c r="K243" s="25"/>
      <c r="L243" s="19">
        <v>83</v>
      </c>
    </row>
    <row r="244" spans="1:12" ht="15.75" thickBot="1" x14ac:dyDescent="0.25">
      <c r="A244" s="29">
        <f>A222</f>
        <v>2</v>
      </c>
      <c r="B244" s="30">
        <f>B222</f>
        <v>5</v>
      </c>
      <c r="C244" s="61" t="s">
        <v>4</v>
      </c>
      <c r="D244" s="62"/>
      <c r="E244" s="31"/>
      <c r="F244" s="32">
        <f>F231+F243</f>
        <v>1230</v>
      </c>
      <c r="G244" s="32">
        <f t="shared" ref="G244" si="78">G231+G243</f>
        <v>41</v>
      </c>
      <c r="H244" s="32">
        <f t="shared" ref="H244" si="79">H231+H243</f>
        <v>50.699999999999996</v>
      </c>
      <c r="I244" s="32">
        <f t="shared" ref="I244" si="80">I231+I243</f>
        <v>154.30000000000001</v>
      </c>
      <c r="J244" s="32">
        <f t="shared" ref="J244:L244" si="81">J231+J243</f>
        <v>1259</v>
      </c>
      <c r="K244" s="32"/>
      <c r="L244" s="32">
        <f t="shared" si="81"/>
        <v>166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41</v>
      </c>
      <c r="F245" s="40">
        <v>255</v>
      </c>
      <c r="G245" s="40">
        <v>8.9</v>
      </c>
      <c r="H245" s="40">
        <v>8.3000000000000007</v>
      </c>
      <c r="I245" s="40">
        <v>42.9</v>
      </c>
      <c r="J245" s="40">
        <v>283.5</v>
      </c>
      <c r="K245" s="41">
        <v>548</v>
      </c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83</v>
      </c>
      <c r="F247" s="43">
        <v>215</v>
      </c>
      <c r="G247" s="43">
        <v>0.2</v>
      </c>
      <c r="H247" s="43">
        <v>0</v>
      </c>
      <c r="I247" s="43">
        <v>15</v>
      </c>
      <c r="J247" s="43">
        <v>60.5</v>
      </c>
      <c r="K247" s="44">
        <v>627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43</v>
      </c>
      <c r="F248" s="43">
        <v>50</v>
      </c>
      <c r="G248" s="43">
        <v>3.8</v>
      </c>
      <c r="H248" s="43">
        <v>1.5</v>
      </c>
      <c r="I248" s="43">
        <v>25.7</v>
      </c>
      <c r="J248" s="43">
        <v>131</v>
      </c>
      <c r="K248" s="44" t="s">
        <v>44</v>
      </c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520</v>
      </c>
      <c r="G254" s="19">
        <f>SUM(G245:G253)</f>
        <v>12.899999999999999</v>
      </c>
      <c r="H254" s="19">
        <f>SUM(H245:H253)</f>
        <v>9.8000000000000007</v>
      </c>
      <c r="I254" s="19">
        <f>SUM(I245:I253)</f>
        <v>83.6</v>
      </c>
      <c r="J254" s="19">
        <f>SUM(J245:J253)</f>
        <v>475</v>
      </c>
      <c r="K254" s="25"/>
      <c r="L254" s="19">
        <v>83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59</v>
      </c>
      <c r="F256" s="43">
        <v>255</v>
      </c>
      <c r="G256" s="43">
        <v>3.4</v>
      </c>
      <c r="H256" s="43">
        <v>6.3</v>
      </c>
      <c r="I256" s="43">
        <v>16.8</v>
      </c>
      <c r="J256" s="43">
        <v>136.6</v>
      </c>
      <c r="K256" s="44">
        <v>129</v>
      </c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84</v>
      </c>
      <c r="F257" s="43">
        <v>180</v>
      </c>
      <c r="G257" s="43">
        <v>13</v>
      </c>
      <c r="H257" s="43">
        <v>12.3</v>
      </c>
      <c r="I257" s="43">
        <v>38.6</v>
      </c>
      <c r="J257" s="43">
        <v>317</v>
      </c>
      <c r="K257" s="44">
        <v>422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42</v>
      </c>
      <c r="F259" s="43">
        <v>25</v>
      </c>
      <c r="G259" s="43">
        <v>0.2</v>
      </c>
      <c r="H259" s="43">
        <v>0</v>
      </c>
      <c r="I259" s="43">
        <v>15.8</v>
      </c>
      <c r="J259" s="43">
        <v>63.7</v>
      </c>
      <c r="K259" s="44">
        <v>627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48</v>
      </c>
      <c r="F260" s="43">
        <v>40</v>
      </c>
      <c r="G260" s="43">
        <v>2.6</v>
      </c>
      <c r="H260" s="43">
        <v>0.5</v>
      </c>
      <c r="I260" s="43">
        <v>15.8</v>
      </c>
      <c r="J260" s="43">
        <v>79.2</v>
      </c>
      <c r="K260" s="44" t="s">
        <v>44</v>
      </c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500</v>
      </c>
      <c r="G267" s="19">
        <f t="shared" ref="G267:J267" si="82">SUM(G255:G266)</f>
        <v>19.2</v>
      </c>
      <c r="H267" s="19">
        <f t="shared" si="82"/>
        <v>19.100000000000001</v>
      </c>
      <c r="I267" s="19">
        <f t="shared" si="82"/>
        <v>87</v>
      </c>
      <c r="J267" s="19">
        <f t="shared" si="82"/>
        <v>596.50000000000011</v>
      </c>
      <c r="K267" s="25"/>
      <c r="L267" s="19">
        <v>83</v>
      </c>
    </row>
    <row r="268" spans="1:12" ht="15.75" thickBot="1" x14ac:dyDescent="0.25">
      <c r="A268" s="29">
        <f>A245</f>
        <v>3</v>
      </c>
      <c r="B268" s="30">
        <f>B245</f>
        <v>1</v>
      </c>
      <c r="C268" s="61" t="s">
        <v>4</v>
      </c>
      <c r="D268" s="62"/>
      <c r="E268" s="31"/>
      <c r="F268" s="32">
        <f>F254+F267</f>
        <v>1020</v>
      </c>
      <c r="G268" s="32">
        <f t="shared" ref="G268:J268" si="83">G254+G267</f>
        <v>32.099999999999994</v>
      </c>
      <c r="H268" s="32">
        <f t="shared" si="83"/>
        <v>28.900000000000002</v>
      </c>
      <c r="I268" s="32">
        <f t="shared" si="83"/>
        <v>170.6</v>
      </c>
      <c r="J268" s="32">
        <f t="shared" si="83"/>
        <v>1071.5</v>
      </c>
      <c r="K268" s="32"/>
      <c r="L268" s="32">
        <f t="shared" ref="L268" si="84">L254+L267</f>
        <v>166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85</v>
      </c>
      <c r="F269" s="40">
        <v>200</v>
      </c>
      <c r="G269" s="55" t="s">
        <v>87</v>
      </c>
      <c r="H269" s="40">
        <v>11.4</v>
      </c>
      <c r="I269" s="40">
        <v>43.5</v>
      </c>
      <c r="J269" s="40">
        <v>322.8</v>
      </c>
      <c r="K269" s="41">
        <v>442</v>
      </c>
      <c r="L269" s="40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83</v>
      </c>
      <c r="F271" s="43">
        <v>235</v>
      </c>
      <c r="G271" s="43">
        <v>0.2</v>
      </c>
      <c r="H271" s="43">
        <v>0</v>
      </c>
      <c r="I271" s="43">
        <v>17.600000000000001</v>
      </c>
      <c r="J271" s="43">
        <v>71</v>
      </c>
      <c r="K271" s="44">
        <v>627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48</v>
      </c>
      <c r="F272" s="43">
        <v>65</v>
      </c>
      <c r="G272" s="43">
        <v>4.3</v>
      </c>
      <c r="H272" s="43">
        <v>0.8</v>
      </c>
      <c r="I272" s="43">
        <v>25.7</v>
      </c>
      <c r="J272" s="43">
        <v>128.69999999999999</v>
      </c>
      <c r="K272" s="44" t="s">
        <v>44</v>
      </c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56" t="s">
        <v>88</v>
      </c>
      <c r="H279" s="19">
        <f t="shared" ref="H279:J279" si="85">SUM(H269:H278)</f>
        <v>12.200000000000001</v>
      </c>
      <c r="I279" s="19">
        <f t="shared" si="85"/>
        <v>86.8</v>
      </c>
      <c r="J279" s="19">
        <f t="shared" si="85"/>
        <v>522.5</v>
      </c>
      <c r="K279" s="25"/>
      <c r="L279" s="19">
        <v>83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2" t="s">
        <v>61</v>
      </c>
      <c r="F280" s="43">
        <v>25</v>
      </c>
      <c r="G280" s="43">
        <v>0.2</v>
      </c>
      <c r="H280" s="43">
        <v>0</v>
      </c>
      <c r="I280" s="43">
        <v>0.4</v>
      </c>
      <c r="J280" s="43">
        <v>3.3</v>
      </c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86</v>
      </c>
      <c r="F281" s="43">
        <v>255</v>
      </c>
      <c r="G281" s="43">
        <v>4</v>
      </c>
      <c r="H281" s="43">
        <v>6.3</v>
      </c>
      <c r="I281" s="43">
        <v>20.2</v>
      </c>
      <c r="J281" s="43">
        <v>153.30000000000001</v>
      </c>
      <c r="K281" s="44">
        <v>139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2" t="s">
        <v>74</v>
      </c>
      <c r="F282" s="43">
        <v>180</v>
      </c>
      <c r="G282" s="43">
        <v>11.7</v>
      </c>
      <c r="H282" s="43">
        <v>11.4</v>
      </c>
      <c r="I282" s="43">
        <v>20.100000000000001</v>
      </c>
      <c r="J282" s="43">
        <v>229.8</v>
      </c>
      <c r="K282" s="44">
        <v>394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52" t="s">
        <v>51</v>
      </c>
      <c r="F284" s="43">
        <v>200</v>
      </c>
      <c r="G284" s="43">
        <v>0.1</v>
      </c>
      <c r="H284" s="43">
        <v>0.1</v>
      </c>
      <c r="I284" s="43">
        <v>25.6</v>
      </c>
      <c r="J284" s="43">
        <v>104.2</v>
      </c>
      <c r="K284" s="44">
        <v>1234</v>
      </c>
      <c r="L284" s="43"/>
    </row>
    <row r="285" spans="1:12" ht="15" x14ac:dyDescent="0.25">
      <c r="A285" s="14"/>
      <c r="B285" s="15"/>
      <c r="C285" s="11"/>
      <c r="D285" s="7" t="s">
        <v>31</v>
      </c>
      <c r="E285" s="52" t="s">
        <v>71</v>
      </c>
      <c r="F285" s="43">
        <v>40</v>
      </c>
      <c r="G285" s="43">
        <v>2.6</v>
      </c>
      <c r="H285" s="43">
        <v>0.5</v>
      </c>
      <c r="I285" s="43">
        <v>15.8</v>
      </c>
      <c r="J285" s="43">
        <v>79.2</v>
      </c>
      <c r="K285" s="53" t="s">
        <v>44</v>
      </c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700</v>
      </c>
      <c r="G292" s="19">
        <f t="shared" ref="G292:J292" si="86">SUM(G280:G291)</f>
        <v>18.599999999999998</v>
      </c>
      <c r="H292" s="19">
        <f t="shared" si="86"/>
        <v>18.3</v>
      </c>
      <c r="I292" s="19">
        <f t="shared" si="86"/>
        <v>82.100000000000009</v>
      </c>
      <c r="J292" s="19">
        <f t="shared" si="86"/>
        <v>569.80000000000007</v>
      </c>
      <c r="K292" s="25"/>
      <c r="L292" s="19">
        <v>83</v>
      </c>
    </row>
    <row r="293" spans="1:12" ht="15.75" thickBot="1" x14ac:dyDescent="0.25">
      <c r="A293" s="33">
        <f>A269</f>
        <v>3</v>
      </c>
      <c r="B293" s="33">
        <f>B269</f>
        <v>2</v>
      </c>
      <c r="C293" s="61" t="s">
        <v>4</v>
      </c>
      <c r="D293" s="62"/>
      <c r="E293" s="31"/>
      <c r="F293" s="32">
        <f>F279+F292</f>
        <v>1200</v>
      </c>
      <c r="G293" s="32">
        <f t="shared" ref="G293:J293" si="87">G279+G292</f>
        <v>34.4</v>
      </c>
      <c r="H293" s="32">
        <f t="shared" si="87"/>
        <v>30.5</v>
      </c>
      <c r="I293" s="32">
        <f t="shared" si="87"/>
        <v>168.9</v>
      </c>
      <c r="J293" s="32">
        <f t="shared" si="87"/>
        <v>1092.3000000000002</v>
      </c>
      <c r="K293" s="32"/>
      <c r="L293" s="32">
        <f t="shared" ref="L293" si="88">L279+L292</f>
        <v>166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4" t="s">
        <v>41</v>
      </c>
      <c r="F294" s="40">
        <v>255</v>
      </c>
      <c r="G294" s="40">
        <v>9.1</v>
      </c>
      <c r="H294" s="40">
        <v>7.7</v>
      </c>
      <c r="I294" s="40">
        <v>43.3</v>
      </c>
      <c r="J294" s="40">
        <v>279.7</v>
      </c>
      <c r="K294" s="41">
        <v>548</v>
      </c>
      <c r="L294" s="40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2" t="s">
        <v>52</v>
      </c>
      <c r="F296" s="43">
        <v>200</v>
      </c>
      <c r="G296" s="43">
        <v>0.1</v>
      </c>
      <c r="H296" s="43">
        <v>0.1</v>
      </c>
      <c r="I296" s="43">
        <v>25.6</v>
      </c>
      <c r="J296" s="43">
        <v>104.2</v>
      </c>
      <c r="K296" s="44">
        <v>1234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2" t="s">
        <v>89</v>
      </c>
      <c r="F297" s="43">
        <v>50</v>
      </c>
      <c r="G297" s="43">
        <v>3.8</v>
      </c>
      <c r="H297" s="43">
        <v>1.5</v>
      </c>
      <c r="I297" s="43">
        <v>25.7</v>
      </c>
      <c r="J297" s="43">
        <v>131</v>
      </c>
      <c r="K297" s="53" t="s">
        <v>44</v>
      </c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505</v>
      </c>
      <c r="G303" s="19">
        <f t="shared" ref="G303:J303" si="89">SUM(G294:G302)</f>
        <v>13</v>
      </c>
      <c r="H303" s="19">
        <f t="shared" si="89"/>
        <v>9.3000000000000007</v>
      </c>
      <c r="I303" s="19">
        <f t="shared" si="89"/>
        <v>94.600000000000009</v>
      </c>
      <c r="J303" s="19">
        <f t="shared" si="89"/>
        <v>514.9</v>
      </c>
      <c r="K303" s="25"/>
      <c r="L303" s="19">
        <v>83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52" t="s">
        <v>65</v>
      </c>
      <c r="F305" s="43">
        <v>255</v>
      </c>
      <c r="G305" s="43">
        <v>3</v>
      </c>
      <c r="H305" s="43">
        <v>6</v>
      </c>
      <c r="I305" s="43">
        <v>12.7</v>
      </c>
      <c r="J305" s="43">
        <v>116.7</v>
      </c>
      <c r="K305" s="44">
        <v>110</v>
      </c>
      <c r="L305" s="43"/>
    </row>
    <row r="306" spans="1:12" ht="15" x14ac:dyDescent="0.25">
      <c r="A306" s="23"/>
      <c r="B306" s="15"/>
      <c r="C306" s="11"/>
      <c r="D306" s="7" t="s">
        <v>28</v>
      </c>
      <c r="E306" s="52" t="s">
        <v>46</v>
      </c>
      <c r="F306" s="43">
        <v>90</v>
      </c>
      <c r="G306" s="43">
        <v>5.7</v>
      </c>
      <c r="H306" s="43">
        <v>8.6999999999999993</v>
      </c>
      <c r="I306" s="43">
        <v>12.6</v>
      </c>
      <c r="J306" s="43">
        <v>151.30000000000001</v>
      </c>
      <c r="K306" s="44">
        <v>268</v>
      </c>
      <c r="L306" s="43"/>
    </row>
    <row r="307" spans="1:12" ht="15" x14ac:dyDescent="0.25">
      <c r="A307" s="23"/>
      <c r="B307" s="15"/>
      <c r="C307" s="11"/>
      <c r="D307" s="7" t="s">
        <v>29</v>
      </c>
      <c r="E307" s="52" t="s">
        <v>90</v>
      </c>
      <c r="F307" s="43">
        <v>150</v>
      </c>
      <c r="G307" s="43">
        <v>5.5</v>
      </c>
      <c r="H307" s="43">
        <v>4.9000000000000004</v>
      </c>
      <c r="I307" s="43">
        <v>35.200000000000003</v>
      </c>
      <c r="J307" s="43">
        <v>207</v>
      </c>
      <c r="K307" s="44">
        <v>469</v>
      </c>
      <c r="L307" s="43"/>
    </row>
    <row r="308" spans="1:12" ht="15" x14ac:dyDescent="0.25">
      <c r="A308" s="23"/>
      <c r="B308" s="15"/>
      <c r="C308" s="11"/>
      <c r="D308" s="7" t="s">
        <v>30</v>
      </c>
      <c r="E308" s="52" t="s">
        <v>83</v>
      </c>
      <c r="F308" s="43">
        <v>215</v>
      </c>
      <c r="G308" s="43">
        <v>0.2</v>
      </c>
      <c r="H308" s="43">
        <v>0</v>
      </c>
      <c r="I308" s="43">
        <v>15</v>
      </c>
      <c r="J308" s="43">
        <v>60.5</v>
      </c>
      <c r="K308" s="44">
        <v>627</v>
      </c>
      <c r="L308" s="43"/>
    </row>
    <row r="309" spans="1:12" ht="15" x14ac:dyDescent="0.25">
      <c r="A309" s="23"/>
      <c r="B309" s="15"/>
      <c r="C309" s="11"/>
      <c r="D309" s="7" t="s">
        <v>31</v>
      </c>
      <c r="E309" s="52" t="s">
        <v>48</v>
      </c>
      <c r="F309" s="43">
        <v>40</v>
      </c>
      <c r="G309" s="43">
        <v>2.6</v>
      </c>
      <c r="H309" s="43">
        <v>0.5</v>
      </c>
      <c r="I309" s="43">
        <v>15.8</v>
      </c>
      <c r="J309" s="43">
        <v>79.2</v>
      </c>
      <c r="K309" s="53" t="s">
        <v>44</v>
      </c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750</v>
      </c>
      <c r="G316" s="19">
        <f t="shared" ref="G316:J316" si="90">SUM(G304:G315)</f>
        <v>17</v>
      </c>
      <c r="H316" s="19">
        <f t="shared" si="90"/>
        <v>20.100000000000001</v>
      </c>
      <c r="I316" s="19">
        <f t="shared" si="90"/>
        <v>91.3</v>
      </c>
      <c r="J316" s="19">
        <f t="shared" si="90"/>
        <v>614.70000000000005</v>
      </c>
      <c r="K316" s="25"/>
      <c r="L316" s="19">
        <v>83</v>
      </c>
    </row>
    <row r="317" spans="1:12" ht="15.75" thickBot="1" x14ac:dyDescent="0.25">
      <c r="A317" s="29">
        <f>A294</f>
        <v>3</v>
      </c>
      <c r="B317" s="30">
        <f>B294</f>
        <v>3</v>
      </c>
      <c r="C317" s="61" t="s">
        <v>4</v>
      </c>
      <c r="D317" s="62"/>
      <c r="E317" s="31"/>
      <c r="F317" s="32">
        <f>F303+F316</f>
        <v>1255</v>
      </c>
      <c r="G317" s="32">
        <f t="shared" ref="G317:J317" si="91">G303+G316</f>
        <v>30</v>
      </c>
      <c r="H317" s="32">
        <f t="shared" si="91"/>
        <v>29.400000000000002</v>
      </c>
      <c r="I317" s="32">
        <f t="shared" si="91"/>
        <v>185.9</v>
      </c>
      <c r="J317" s="32">
        <f t="shared" si="91"/>
        <v>1129.5999999999999</v>
      </c>
      <c r="K317" s="32"/>
      <c r="L317" s="32">
        <f t="shared" ref="L317" si="92">L303+L316</f>
        <v>166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4" t="s">
        <v>50</v>
      </c>
      <c r="F318" s="40">
        <v>250</v>
      </c>
      <c r="G318" s="40">
        <v>16.5</v>
      </c>
      <c r="H318" s="40">
        <v>20.100000000000001</v>
      </c>
      <c r="I318" s="40">
        <v>51.2</v>
      </c>
      <c r="J318" s="40">
        <v>452.6</v>
      </c>
      <c r="K318" s="41">
        <v>422</v>
      </c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52" t="s">
        <v>42</v>
      </c>
      <c r="F320" s="43">
        <v>215</v>
      </c>
      <c r="G320" s="43">
        <v>0.2</v>
      </c>
      <c r="H320" s="43">
        <v>0</v>
      </c>
      <c r="I320" s="43">
        <v>15</v>
      </c>
      <c r="J320" s="43">
        <v>60.5</v>
      </c>
      <c r="K320" s="44">
        <v>627</v>
      </c>
      <c r="L320" s="43"/>
    </row>
    <row r="321" spans="1:12" ht="15" x14ac:dyDescent="0.25">
      <c r="A321" s="23"/>
      <c r="B321" s="15"/>
      <c r="C321" s="11"/>
      <c r="D321" s="7" t="s">
        <v>23</v>
      </c>
      <c r="E321" s="52" t="s">
        <v>48</v>
      </c>
      <c r="F321" s="43">
        <v>50</v>
      </c>
      <c r="G321" s="43">
        <v>3.3</v>
      </c>
      <c r="H321" s="43">
        <v>0.6</v>
      </c>
      <c r="I321" s="43">
        <v>19.8</v>
      </c>
      <c r="J321" s="43">
        <v>99</v>
      </c>
      <c r="K321" s="53" t="s">
        <v>44</v>
      </c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515</v>
      </c>
      <c r="G328" s="19">
        <f t="shared" ref="G328:J328" si="93">SUM(G318:G327)</f>
        <v>20</v>
      </c>
      <c r="H328" s="19">
        <f t="shared" si="93"/>
        <v>20.700000000000003</v>
      </c>
      <c r="I328" s="19">
        <f t="shared" si="93"/>
        <v>86</v>
      </c>
      <c r="J328" s="19">
        <f t="shared" si="93"/>
        <v>612.1</v>
      </c>
      <c r="K328" s="25"/>
      <c r="L328" s="19">
        <v>83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52" t="s">
        <v>49</v>
      </c>
      <c r="F330" s="43">
        <v>255</v>
      </c>
      <c r="G330" s="43">
        <v>3</v>
      </c>
      <c r="H330" s="43">
        <v>6.1</v>
      </c>
      <c r="I330" s="43">
        <v>8.8000000000000007</v>
      </c>
      <c r="J330" s="43">
        <v>101.7</v>
      </c>
      <c r="K330" s="44">
        <v>120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2" t="s">
        <v>91</v>
      </c>
      <c r="F331" s="43">
        <v>80</v>
      </c>
      <c r="G331" s="43">
        <v>18.5</v>
      </c>
      <c r="H331" s="43">
        <v>15.9</v>
      </c>
      <c r="I331" s="43">
        <v>0.2</v>
      </c>
      <c r="J331" s="43">
        <v>218.6</v>
      </c>
      <c r="K331" s="44">
        <v>439</v>
      </c>
      <c r="L331" s="43"/>
    </row>
    <row r="332" spans="1:12" ht="15" x14ac:dyDescent="0.25">
      <c r="A332" s="23"/>
      <c r="B332" s="15"/>
      <c r="C332" s="11"/>
      <c r="D332" s="7" t="s">
        <v>29</v>
      </c>
      <c r="E332" s="52" t="s">
        <v>79</v>
      </c>
      <c r="F332" s="43">
        <v>150</v>
      </c>
      <c r="G332" s="57" t="s">
        <v>92</v>
      </c>
      <c r="H332" s="43">
        <v>5.2</v>
      </c>
      <c r="I332" s="43">
        <v>15</v>
      </c>
      <c r="J332" s="43">
        <v>122.9</v>
      </c>
      <c r="K332" s="44">
        <v>482</v>
      </c>
      <c r="L332" s="43"/>
    </row>
    <row r="333" spans="1:12" ht="15" x14ac:dyDescent="0.25">
      <c r="A333" s="23"/>
      <c r="B333" s="15"/>
      <c r="C333" s="11"/>
      <c r="D333" s="7" t="s">
        <v>30</v>
      </c>
      <c r="E333" s="52" t="s">
        <v>82</v>
      </c>
      <c r="F333" s="43">
        <v>200</v>
      </c>
      <c r="G333" s="43">
        <v>0.7</v>
      </c>
      <c r="H333" s="43">
        <v>0.3</v>
      </c>
      <c r="I333" s="43">
        <v>28.8</v>
      </c>
      <c r="J333" s="43">
        <v>132.5</v>
      </c>
      <c r="K333" s="44">
        <v>773</v>
      </c>
      <c r="L333" s="43"/>
    </row>
    <row r="334" spans="1:12" ht="15" x14ac:dyDescent="0.25">
      <c r="A334" s="23"/>
      <c r="B334" s="15"/>
      <c r="C334" s="11"/>
      <c r="D334" s="7" t="s">
        <v>31</v>
      </c>
      <c r="E334" s="52" t="s">
        <v>48</v>
      </c>
      <c r="F334" s="43">
        <v>30</v>
      </c>
      <c r="G334" s="43">
        <v>2</v>
      </c>
      <c r="H334" s="43">
        <v>0.4</v>
      </c>
      <c r="I334" s="43">
        <v>11.9</v>
      </c>
      <c r="J334" s="43">
        <v>59.4</v>
      </c>
      <c r="K334" s="53" t="s">
        <v>44</v>
      </c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715</v>
      </c>
      <c r="G341" s="19">
        <f t="shared" ref="G341:J341" si="94">SUM(G329:G340)</f>
        <v>24.2</v>
      </c>
      <c r="H341" s="19">
        <f t="shared" si="94"/>
        <v>27.9</v>
      </c>
      <c r="I341" s="19">
        <f t="shared" si="94"/>
        <v>64.7</v>
      </c>
      <c r="J341" s="19">
        <f t="shared" si="94"/>
        <v>635.1</v>
      </c>
      <c r="K341" s="25"/>
      <c r="L341" s="19">
        <v>83</v>
      </c>
    </row>
    <row r="342" spans="1:12" ht="15.75" thickBot="1" x14ac:dyDescent="0.25">
      <c r="A342" s="29">
        <f>A318</f>
        <v>3</v>
      </c>
      <c r="B342" s="30">
        <f>B318</f>
        <v>4</v>
      </c>
      <c r="C342" s="61" t="s">
        <v>4</v>
      </c>
      <c r="D342" s="62"/>
      <c r="E342" s="31"/>
      <c r="F342" s="32">
        <f>F328+F341</f>
        <v>1230</v>
      </c>
      <c r="G342" s="32">
        <f t="shared" ref="G342:J342" si="95">G328+G341</f>
        <v>44.2</v>
      </c>
      <c r="H342" s="32">
        <f t="shared" si="95"/>
        <v>48.6</v>
      </c>
      <c r="I342" s="32">
        <f t="shared" si="95"/>
        <v>150.69999999999999</v>
      </c>
      <c r="J342" s="32">
        <f t="shared" si="95"/>
        <v>1247.2</v>
      </c>
      <c r="K342" s="32"/>
      <c r="L342" s="32">
        <f t="shared" ref="L342" si="96">L328+L341</f>
        <v>166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54" t="s">
        <v>41</v>
      </c>
      <c r="F343" s="40">
        <v>255</v>
      </c>
      <c r="G343" s="40">
        <v>6.2</v>
      </c>
      <c r="H343" s="40">
        <v>7.9</v>
      </c>
      <c r="I343" s="40">
        <v>33.200000000000003</v>
      </c>
      <c r="J343" s="40">
        <v>228.8</v>
      </c>
      <c r="K343" s="41">
        <v>149</v>
      </c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52" t="s">
        <v>93</v>
      </c>
      <c r="F345" s="43">
        <v>200</v>
      </c>
      <c r="G345" s="43">
        <v>3.8</v>
      </c>
      <c r="H345" s="43">
        <v>3.7</v>
      </c>
      <c r="I345" s="43">
        <v>24.4</v>
      </c>
      <c r="J345" s="43">
        <v>146.9</v>
      </c>
      <c r="K345" s="44">
        <v>642</v>
      </c>
      <c r="L345" s="43"/>
    </row>
    <row r="346" spans="1:12" ht="15" x14ac:dyDescent="0.25">
      <c r="A346" s="23"/>
      <c r="B346" s="15"/>
      <c r="C346" s="11"/>
      <c r="D346" s="7" t="s">
        <v>23</v>
      </c>
      <c r="E346" s="52" t="s">
        <v>43</v>
      </c>
      <c r="F346" s="43">
        <v>50</v>
      </c>
      <c r="G346" s="43">
        <v>3.8</v>
      </c>
      <c r="H346" s="43">
        <v>1.5</v>
      </c>
      <c r="I346" s="43">
        <v>25.7</v>
      </c>
      <c r="J346" s="43">
        <v>131</v>
      </c>
      <c r="K346" s="53" t="s">
        <v>44</v>
      </c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97">SUM(G343:G352)</f>
        <v>13.8</v>
      </c>
      <c r="H353" s="19">
        <f t="shared" si="97"/>
        <v>13.100000000000001</v>
      </c>
      <c r="I353" s="19">
        <f t="shared" si="97"/>
        <v>83.3</v>
      </c>
      <c r="J353" s="19">
        <f t="shared" si="97"/>
        <v>506.70000000000005</v>
      </c>
      <c r="K353" s="25"/>
      <c r="L353" s="19">
        <v>83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52" t="s">
        <v>94</v>
      </c>
      <c r="F355" s="43">
        <v>270</v>
      </c>
      <c r="G355" s="43">
        <v>3</v>
      </c>
      <c r="H355" s="43">
        <v>6</v>
      </c>
      <c r="I355" s="43">
        <v>19.3</v>
      </c>
      <c r="J355" s="58" t="s">
        <v>95</v>
      </c>
      <c r="K355" s="44">
        <v>60</v>
      </c>
      <c r="L355" s="43"/>
    </row>
    <row r="356" spans="1:12" ht="15" x14ac:dyDescent="0.25">
      <c r="A356" s="23"/>
      <c r="B356" s="15"/>
      <c r="C356" s="11"/>
      <c r="D356" s="7" t="s">
        <v>28</v>
      </c>
      <c r="E356" s="52" t="s">
        <v>46</v>
      </c>
      <c r="F356" s="43">
        <v>90</v>
      </c>
      <c r="G356" s="43">
        <v>8.9</v>
      </c>
      <c r="H356" s="43">
        <v>12.4</v>
      </c>
      <c r="I356" s="43">
        <v>13.8</v>
      </c>
      <c r="J356" s="43">
        <v>202.4</v>
      </c>
      <c r="K356" s="44">
        <v>268</v>
      </c>
      <c r="L356" s="43"/>
    </row>
    <row r="357" spans="1:12" ht="15" x14ac:dyDescent="0.25">
      <c r="A357" s="23"/>
      <c r="B357" s="15"/>
      <c r="C357" s="11"/>
      <c r="D357" s="7" t="s">
        <v>29</v>
      </c>
      <c r="E357" s="52" t="s">
        <v>96</v>
      </c>
      <c r="F357" s="43">
        <v>150</v>
      </c>
      <c r="G357" s="43">
        <v>2.7</v>
      </c>
      <c r="H357" s="43">
        <v>6.1</v>
      </c>
      <c r="I357" s="43">
        <v>19.2</v>
      </c>
      <c r="J357" s="43">
        <v>144.80000000000001</v>
      </c>
      <c r="K357" s="44">
        <v>344</v>
      </c>
      <c r="L357" s="43"/>
    </row>
    <row r="358" spans="1:12" ht="15" x14ac:dyDescent="0.25">
      <c r="A358" s="23"/>
      <c r="B358" s="15"/>
      <c r="C358" s="11"/>
      <c r="D358" s="7" t="s">
        <v>30</v>
      </c>
      <c r="E358" s="52" t="s">
        <v>75</v>
      </c>
      <c r="F358" s="43">
        <v>200</v>
      </c>
      <c r="G358" s="43">
        <v>0.5</v>
      </c>
      <c r="H358" s="43">
        <v>0.1</v>
      </c>
      <c r="I358" s="43">
        <v>27.4</v>
      </c>
      <c r="J358" s="43">
        <v>112.6</v>
      </c>
      <c r="K358" s="44">
        <v>588</v>
      </c>
      <c r="L358" s="43"/>
    </row>
    <row r="359" spans="1:12" ht="15" x14ac:dyDescent="0.25">
      <c r="A359" s="23"/>
      <c r="B359" s="15"/>
      <c r="C359" s="11"/>
      <c r="D359" s="7" t="s">
        <v>31</v>
      </c>
      <c r="E359" s="52" t="s">
        <v>48</v>
      </c>
      <c r="F359" s="43">
        <v>30</v>
      </c>
      <c r="G359" s="43">
        <v>2</v>
      </c>
      <c r="H359" s="43">
        <v>0.4</v>
      </c>
      <c r="I359" s="43">
        <v>11.9</v>
      </c>
      <c r="J359" s="43">
        <v>59.4</v>
      </c>
      <c r="K359" s="53" t="s">
        <v>44</v>
      </c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98">SUM(G354:G365)</f>
        <v>17.100000000000001</v>
      </c>
      <c r="H366" s="19">
        <f t="shared" si="98"/>
        <v>25</v>
      </c>
      <c r="I366" s="19">
        <f t="shared" si="98"/>
        <v>91.6</v>
      </c>
      <c r="J366" s="19">
        <f t="shared" si="98"/>
        <v>519.20000000000005</v>
      </c>
      <c r="K366" s="25"/>
      <c r="L366" s="19">
        <v>83</v>
      </c>
    </row>
    <row r="367" spans="1:12" ht="15.75" thickBot="1" x14ac:dyDescent="0.25">
      <c r="A367" s="29">
        <f>A343</f>
        <v>3</v>
      </c>
      <c r="B367" s="30">
        <f>B343</f>
        <v>5</v>
      </c>
      <c r="C367" s="61" t="s">
        <v>4</v>
      </c>
      <c r="D367" s="62"/>
      <c r="E367" s="31"/>
      <c r="F367" s="32">
        <f>F353+F366</f>
        <v>1245</v>
      </c>
      <c r="G367" s="32">
        <f t="shared" ref="G367:J367" si="99">G353+G366</f>
        <v>30.900000000000002</v>
      </c>
      <c r="H367" s="32">
        <f t="shared" si="99"/>
        <v>38.1</v>
      </c>
      <c r="I367" s="32">
        <f t="shared" si="99"/>
        <v>174.89999999999998</v>
      </c>
      <c r="J367" s="32">
        <f t="shared" si="99"/>
        <v>1025.9000000000001</v>
      </c>
      <c r="K367" s="32"/>
      <c r="L367" s="32">
        <f t="shared" ref="L367" si="100">L353+L366</f>
        <v>166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4" t="s">
        <v>41</v>
      </c>
      <c r="F368" s="40">
        <v>250</v>
      </c>
      <c r="G368" s="40">
        <v>9.1999999999999993</v>
      </c>
      <c r="H368" s="40">
        <v>9.3000000000000007</v>
      </c>
      <c r="I368" s="40">
        <v>44.7</v>
      </c>
      <c r="J368" s="40">
        <v>299.89999999999998</v>
      </c>
      <c r="K368" s="59" t="s">
        <v>73</v>
      </c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52" t="s">
        <v>42</v>
      </c>
      <c r="F370" s="43">
        <v>215</v>
      </c>
      <c r="G370" s="43">
        <v>0.2</v>
      </c>
      <c r="H370" s="43">
        <v>0</v>
      </c>
      <c r="I370" s="43">
        <v>15</v>
      </c>
      <c r="J370" s="43">
        <v>60.5</v>
      </c>
      <c r="K370" s="44">
        <v>627</v>
      </c>
      <c r="L370" s="43"/>
    </row>
    <row r="371" spans="1:12" ht="15" x14ac:dyDescent="0.25">
      <c r="A371" s="23"/>
      <c r="B371" s="15"/>
      <c r="C371" s="11"/>
      <c r="D371" s="7" t="s">
        <v>23</v>
      </c>
      <c r="E371" s="52" t="s">
        <v>43</v>
      </c>
      <c r="F371" s="43">
        <v>50</v>
      </c>
      <c r="G371" s="43">
        <v>3.8</v>
      </c>
      <c r="H371" s="43">
        <v>1.5</v>
      </c>
      <c r="I371" s="43">
        <v>25.7</v>
      </c>
      <c r="J371" s="43">
        <v>131</v>
      </c>
      <c r="K371" s="53" t="s">
        <v>44</v>
      </c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515</v>
      </c>
      <c r="G378" s="19">
        <f>SUM(G368:G377)</f>
        <v>13.2</v>
      </c>
      <c r="H378" s="19">
        <f t="shared" ref="H378:I378" si="101">SUM(H368:H377)</f>
        <v>10.8</v>
      </c>
      <c r="I378" s="19">
        <f t="shared" si="101"/>
        <v>85.4</v>
      </c>
      <c r="J378" s="19">
        <f>SUM(J368:J377)</f>
        <v>491.4</v>
      </c>
      <c r="K378" s="25"/>
      <c r="L378" s="19">
        <v>83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52" t="s">
        <v>86</v>
      </c>
      <c r="F380" s="43">
        <v>250</v>
      </c>
      <c r="G380" s="43">
        <v>2.8</v>
      </c>
      <c r="H380" s="43">
        <v>5.3</v>
      </c>
      <c r="I380" s="43">
        <v>20.2</v>
      </c>
      <c r="J380" s="43">
        <v>140</v>
      </c>
      <c r="K380" s="44">
        <v>139</v>
      </c>
      <c r="L380" s="43"/>
    </row>
    <row r="381" spans="1:12" ht="15" x14ac:dyDescent="0.25">
      <c r="A381" s="23"/>
      <c r="B381" s="15"/>
      <c r="C381" s="11"/>
      <c r="D381" s="7" t="s">
        <v>28</v>
      </c>
      <c r="E381" s="52" t="s">
        <v>46</v>
      </c>
      <c r="F381" s="43">
        <v>90</v>
      </c>
      <c r="G381" s="43">
        <v>5.7</v>
      </c>
      <c r="H381" s="43">
        <v>8.6999999999999993</v>
      </c>
      <c r="I381" s="43">
        <v>12.6</v>
      </c>
      <c r="J381" s="43">
        <v>151.30000000000001</v>
      </c>
      <c r="K381" s="44">
        <v>268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2" t="s">
        <v>47</v>
      </c>
      <c r="F382" s="43">
        <v>150</v>
      </c>
      <c r="G382" s="43">
        <v>7.6</v>
      </c>
      <c r="H382" s="43">
        <v>6.1</v>
      </c>
      <c r="I382" s="43">
        <v>34.299999999999997</v>
      </c>
      <c r="J382" s="43">
        <v>223.1</v>
      </c>
      <c r="K382" s="44">
        <v>463</v>
      </c>
      <c r="L382" s="43"/>
    </row>
    <row r="383" spans="1:12" ht="15" x14ac:dyDescent="0.25">
      <c r="A383" s="23"/>
      <c r="B383" s="15"/>
      <c r="C383" s="11"/>
      <c r="D383" s="7" t="s">
        <v>30</v>
      </c>
      <c r="E383" s="52" t="s">
        <v>42</v>
      </c>
      <c r="F383" s="43">
        <v>215</v>
      </c>
      <c r="G383" s="43">
        <v>0.2</v>
      </c>
      <c r="H383" s="43">
        <v>0</v>
      </c>
      <c r="I383" s="43">
        <v>15</v>
      </c>
      <c r="J383" s="43">
        <v>60.5</v>
      </c>
      <c r="K383" s="44">
        <v>627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2" t="s">
        <v>48</v>
      </c>
      <c r="F384" s="43">
        <v>30</v>
      </c>
      <c r="G384" s="43">
        <v>2</v>
      </c>
      <c r="H384" s="43">
        <v>0.4</v>
      </c>
      <c r="I384" s="43">
        <v>11.9</v>
      </c>
      <c r="J384" s="43">
        <v>59.4</v>
      </c>
      <c r="K384" s="53" t="s">
        <v>44</v>
      </c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735</v>
      </c>
      <c r="G391" s="19">
        <f t="shared" ref="G391:J391" si="102">SUM(G379:G390)</f>
        <v>18.3</v>
      </c>
      <c r="H391" s="19">
        <f t="shared" si="102"/>
        <v>20.5</v>
      </c>
      <c r="I391" s="19">
        <f t="shared" si="102"/>
        <v>94</v>
      </c>
      <c r="J391" s="19">
        <f t="shared" si="102"/>
        <v>634.29999999999995</v>
      </c>
      <c r="K391" s="25"/>
      <c r="L391" s="19">
        <v>83</v>
      </c>
    </row>
    <row r="392" spans="1:12" ht="15.75" thickBot="1" x14ac:dyDescent="0.25">
      <c r="A392" s="29">
        <f>A368</f>
        <v>4</v>
      </c>
      <c r="B392" s="30">
        <f>B368</f>
        <v>1</v>
      </c>
      <c r="C392" s="61" t="s">
        <v>4</v>
      </c>
      <c r="D392" s="62"/>
      <c r="E392" s="31"/>
      <c r="F392" s="32">
        <f>F378+F391</f>
        <v>1250</v>
      </c>
      <c r="G392" s="32">
        <f t="shared" ref="G392:J392" si="103">G378+G391</f>
        <v>31.5</v>
      </c>
      <c r="H392" s="32">
        <f t="shared" si="103"/>
        <v>31.3</v>
      </c>
      <c r="I392" s="32">
        <f t="shared" si="103"/>
        <v>179.4</v>
      </c>
      <c r="J392" s="32">
        <f t="shared" si="103"/>
        <v>1125.6999999999998</v>
      </c>
      <c r="K392" s="32"/>
      <c r="L392" s="32">
        <f t="shared" ref="L392" si="104">L378+L391</f>
        <v>166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4" t="s">
        <v>41</v>
      </c>
      <c r="F393" s="40">
        <v>255</v>
      </c>
      <c r="G393" s="40">
        <v>7.7</v>
      </c>
      <c r="H393" s="40">
        <v>9.9</v>
      </c>
      <c r="I393" s="40">
        <v>41.6</v>
      </c>
      <c r="J393" s="40">
        <v>286.7</v>
      </c>
      <c r="K393" s="41">
        <v>149</v>
      </c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52" t="s">
        <v>93</v>
      </c>
      <c r="F395" s="43">
        <v>200</v>
      </c>
      <c r="G395" s="43">
        <v>3.8</v>
      </c>
      <c r="H395" s="43">
        <v>3.7</v>
      </c>
      <c r="I395" s="43">
        <v>24.4</v>
      </c>
      <c r="J395" s="43">
        <v>146.9</v>
      </c>
      <c r="K395" s="44">
        <v>642</v>
      </c>
      <c r="L395" s="43"/>
    </row>
    <row r="396" spans="1:12" ht="15" x14ac:dyDescent="0.25">
      <c r="A396" s="14"/>
      <c r="B396" s="15"/>
      <c r="C396" s="11"/>
      <c r="D396" s="7" t="s">
        <v>23</v>
      </c>
      <c r="E396" s="52" t="s">
        <v>43</v>
      </c>
      <c r="F396" s="43">
        <v>45</v>
      </c>
      <c r="G396" s="43">
        <v>3.4</v>
      </c>
      <c r="H396" s="43">
        <v>1.3</v>
      </c>
      <c r="I396" s="43">
        <v>23.1</v>
      </c>
      <c r="J396" s="43">
        <v>117.9</v>
      </c>
      <c r="K396" s="53" t="s">
        <v>44</v>
      </c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05">SUM(G393:G402)</f>
        <v>14.9</v>
      </c>
      <c r="H403" s="19">
        <f t="shared" si="105"/>
        <v>14.900000000000002</v>
      </c>
      <c r="I403" s="19">
        <f t="shared" si="105"/>
        <v>89.1</v>
      </c>
      <c r="J403" s="19">
        <f t="shared" si="105"/>
        <v>551.5</v>
      </c>
      <c r="K403" s="25"/>
      <c r="L403" s="19">
        <v>83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52" t="s">
        <v>97</v>
      </c>
      <c r="F405" s="43">
        <v>255</v>
      </c>
      <c r="G405" s="43">
        <v>3</v>
      </c>
      <c r="H405" s="43">
        <v>6.1</v>
      </c>
      <c r="I405" s="43">
        <v>10.9</v>
      </c>
      <c r="J405" s="43">
        <v>110.2</v>
      </c>
      <c r="K405" s="44">
        <v>132</v>
      </c>
      <c r="L405" s="43"/>
    </row>
    <row r="406" spans="1:12" ht="15" x14ac:dyDescent="0.25">
      <c r="A406" s="14"/>
      <c r="B406" s="15"/>
      <c r="C406" s="11"/>
      <c r="D406" s="7" t="s">
        <v>28</v>
      </c>
      <c r="E406" s="52" t="s">
        <v>78</v>
      </c>
      <c r="F406" s="43">
        <v>110</v>
      </c>
      <c r="G406" s="43">
        <v>16.8</v>
      </c>
      <c r="H406" s="43">
        <v>18.399999999999999</v>
      </c>
      <c r="I406" s="43">
        <v>20.9</v>
      </c>
      <c r="J406" s="43">
        <v>316.60000000000002</v>
      </c>
      <c r="K406" s="44">
        <v>847</v>
      </c>
      <c r="L406" s="43"/>
    </row>
    <row r="407" spans="1:12" ht="15" x14ac:dyDescent="0.25">
      <c r="A407" s="14"/>
      <c r="B407" s="15"/>
      <c r="C407" s="11"/>
      <c r="D407" s="7" t="s">
        <v>29</v>
      </c>
      <c r="E407" s="52" t="s">
        <v>67</v>
      </c>
      <c r="F407" s="43">
        <v>150</v>
      </c>
      <c r="G407" s="43">
        <v>3.6</v>
      </c>
      <c r="H407" s="43">
        <v>5.9</v>
      </c>
      <c r="I407" s="43">
        <v>38.5</v>
      </c>
      <c r="J407" s="43">
        <v>222.3</v>
      </c>
      <c r="K407" s="44">
        <v>304</v>
      </c>
      <c r="L407" s="43"/>
    </row>
    <row r="408" spans="1:12" ht="15" x14ac:dyDescent="0.25">
      <c r="A408" s="14"/>
      <c r="B408" s="15"/>
      <c r="C408" s="11"/>
      <c r="D408" s="7" t="s">
        <v>30</v>
      </c>
      <c r="E408" s="52" t="s">
        <v>42</v>
      </c>
      <c r="F408" s="43">
        <v>215</v>
      </c>
      <c r="G408" s="43">
        <v>0.2</v>
      </c>
      <c r="H408" s="43">
        <v>0</v>
      </c>
      <c r="I408" s="43">
        <v>15</v>
      </c>
      <c r="J408" s="43">
        <v>60.5</v>
      </c>
      <c r="K408" s="44">
        <v>627</v>
      </c>
      <c r="L408" s="43"/>
    </row>
    <row r="409" spans="1:12" ht="15" x14ac:dyDescent="0.25">
      <c r="A409" s="14"/>
      <c r="B409" s="15"/>
      <c r="C409" s="11"/>
      <c r="D409" s="7" t="s">
        <v>31</v>
      </c>
      <c r="E409" s="52" t="s">
        <v>48</v>
      </c>
      <c r="F409" s="43">
        <v>30</v>
      </c>
      <c r="G409" s="43">
        <v>2</v>
      </c>
      <c r="H409" s="43">
        <v>0.4</v>
      </c>
      <c r="I409" s="43">
        <v>11.9</v>
      </c>
      <c r="J409" s="43">
        <v>59.4</v>
      </c>
      <c r="K409" s="53" t="s">
        <v>44</v>
      </c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760</v>
      </c>
      <c r="G416" s="19">
        <f t="shared" ref="G416:J416" si="106">SUM(G404:G415)</f>
        <v>25.6</v>
      </c>
      <c r="H416" s="19">
        <f t="shared" si="106"/>
        <v>30.799999999999997</v>
      </c>
      <c r="I416" s="19">
        <f t="shared" si="106"/>
        <v>97.2</v>
      </c>
      <c r="J416" s="19">
        <f t="shared" si="106"/>
        <v>769</v>
      </c>
      <c r="K416" s="25"/>
      <c r="L416" s="19">
        <v>83</v>
      </c>
    </row>
    <row r="417" spans="1:12" ht="15.75" thickBot="1" x14ac:dyDescent="0.25">
      <c r="A417" s="33">
        <f>A393</f>
        <v>4</v>
      </c>
      <c r="B417" s="33">
        <f>B393</f>
        <v>2</v>
      </c>
      <c r="C417" s="61" t="s">
        <v>4</v>
      </c>
      <c r="D417" s="62"/>
      <c r="E417" s="31"/>
      <c r="F417" s="32">
        <f>F403+F416</f>
        <v>1260</v>
      </c>
      <c r="G417" s="32">
        <f t="shared" ref="G417:J417" si="107">G403+G416</f>
        <v>40.5</v>
      </c>
      <c r="H417" s="32">
        <f t="shared" si="107"/>
        <v>45.7</v>
      </c>
      <c r="I417" s="32">
        <f t="shared" si="107"/>
        <v>186.3</v>
      </c>
      <c r="J417" s="32">
        <f t="shared" si="107"/>
        <v>1320.5</v>
      </c>
      <c r="K417" s="32"/>
      <c r="L417" s="32">
        <f t="shared" ref="L417" si="108">L403+L416</f>
        <v>166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4" t="s">
        <v>98</v>
      </c>
      <c r="F418" s="40">
        <v>100</v>
      </c>
      <c r="G418" s="40">
        <v>14</v>
      </c>
      <c r="H418" s="40">
        <v>20.399999999999999</v>
      </c>
      <c r="I418" s="40">
        <v>3.4</v>
      </c>
      <c r="J418" s="40">
        <v>259.3</v>
      </c>
      <c r="K418" s="41">
        <v>245</v>
      </c>
      <c r="L418" s="40"/>
    </row>
    <row r="419" spans="1:12" ht="15" x14ac:dyDescent="0.25">
      <c r="A419" s="23"/>
      <c r="B419" s="15"/>
      <c r="C419" s="11"/>
      <c r="D419" s="6"/>
      <c r="E419" s="52" t="s">
        <v>47</v>
      </c>
      <c r="F419" s="43">
        <v>150</v>
      </c>
      <c r="G419" s="43">
        <v>3.6</v>
      </c>
      <c r="H419" s="43">
        <v>4.5999999999999996</v>
      </c>
      <c r="I419" s="43">
        <v>37.700000000000003</v>
      </c>
      <c r="J419" s="43">
        <v>206</v>
      </c>
      <c r="K419" s="44">
        <v>323</v>
      </c>
      <c r="L419" s="43"/>
    </row>
    <row r="420" spans="1:12" ht="15" x14ac:dyDescent="0.25">
      <c r="A420" s="23"/>
      <c r="B420" s="15"/>
      <c r="C420" s="11"/>
      <c r="D420" s="7" t="s">
        <v>22</v>
      </c>
      <c r="E420" s="52" t="s">
        <v>42</v>
      </c>
      <c r="F420" s="43">
        <v>215</v>
      </c>
      <c r="G420" s="43">
        <v>0.2</v>
      </c>
      <c r="H420" s="43">
        <v>0</v>
      </c>
      <c r="I420" s="43">
        <v>15</v>
      </c>
      <c r="J420" s="43">
        <v>60.5</v>
      </c>
      <c r="K420" s="44">
        <v>627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52" t="s">
        <v>48</v>
      </c>
      <c r="F421" s="43">
        <v>35</v>
      </c>
      <c r="G421" s="43">
        <v>2.2999999999999998</v>
      </c>
      <c r="H421" s="43">
        <v>0.4</v>
      </c>
      <c r="I421" s="43">
        <v>13.9</v>
      </c>
      <c r="J421" s="58" t="s">
        <v>99</v>
      </c>
      <c r="K421" s="53" t="s">
        <v>44</v>
      </c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500</v>
      </c>
      <c r="G426" s="19">
        <f t="shared" ref="G426:J426" si="109">SUM(G418:G425)</f>
        <v>20.100000000000001</v>
      </c>
      <c r="H426" s="19">
        <f t="shared" si="109"/>
        <v>25.4</v>
      </c>
      <c r="I426" s="19">
        <f t="shared" si="109"/>
        <v>70</v>
      </c>
      <c r="J426" s="19">
        <f t="shared" si="109"/>
        <v>525.79999999999995</v>
      </c>
      <c r="K426" s="25"/>
      <c r="L426" s="19">
        <v>83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52" t="s">
        <v>49</v>
      </c>
      <c r="F428" s="43">
        <v>255</v>
      </c>
      <c r="G428" s="43">
        <v>3</v>
      </c>
      <c r="H428" s="43">
        <v>6.1</v>
      </c>
      <c r="I428" s="43">
        <v>8.8000000000000007</v>
      </c>
      <c r="J428" s="43">
        <v>101.7</v>
      </c>
      <c r="K428" s="44">
        <v>120</v>
      </c>
      <c r="L428" s="43"/>
    </row>
    <row r="429" spans="1:12" ht="15" x14ac:dyDescent="0.25">
      <c r="A429" s="23"/>
      <c r="B429" s="15"/>
      <c r="C429" s="11"/>
      <c r="D429" s="7" t="s">
        <v>28</v>
      </c>
      <c r="E429" s="52" t="s">
        <v>55</v>
      </c>
      <c r="F429" s="43">
        <v>90</v>
      </c>
      <c r="G429" s="43">
        <v>12.1</v>
      </c>
      <c r="H429" s="43">
        <v>7.6</v>
      </c>
      <c r="I429" s="43">
        <v>13.4</v>
      </c>
      <c r="J429" s="43">
        <v>169.4</v>
      </c>
      <c r="K429" s="53" t="s">
        <v>56</v>
      </c>
      <c r="L429" s="43"/>
    </row>
    <row r="430" spans="1:12" ht="15" x14ac:dyDescent="0.25">
      <c r="A430" s="23"/>
      <c r="B430" s="15"/>
      <c r="C430" s="11"/>
      <c r="D430" s="7" t="s">
        <v>29</v>
      </c>
      <c r="E430" s="52" t="s">
        <v>57</v>
      </c>
      <c r="F430" s="43">
        <v>150</v>
      </c>
      <c r="G430" s="43">
        <v>3.2</v>
      </c>
      <c r="H430" s="57" t="s">
        <v>100</v>
      </c>
      <c r="I430" s="43">
        <v>21.4</v>
      </c>
      <c r="J430" s="43">
        <v>147.69999999999999</v>
      </c>
      <c r="K430" s="44">
        <v>472</v>
      </c>
      <c r="L430" s="43"/>
    </row>
    <row r="431" spans="1:12" ht="15" x14ac:dyDescent="0.25">
      <c r="A431" s="23"/>
      <c r="B431" s="15"/>
      <c r="C431" s="11"/>
      <c r="D431" s="7" t="s">
        <v>30</v>
      </c>
      <c r="E431" s="52" t="s">
        <v>52</v>
      </c>
      <c r="F431" s="43">
        <v>200</v>
      </c>
      <c r="G431" s="43">
        <v>0.7</v>
      </c>
      <c r="H431" s="43">
        <v>0.3</v>
      </c>
      <c r="I431" s="43">
        <v>28.8</v>
      </c>
      <c r="J431" s="43">
        <v>132.5</v>
      </c>
      <c r="K431" s="44">
        <v>773</v>
      </c>
      <c r="L431" s="43"/>
    </row>
    <row r="432" spans="1:12" ht="15" x14ac:dyDescent="0.25">
      <c r="A432" s="23"/>
      <c r="B432" s="15"/>
      <c r="C432" s="11"/>
      <c r="D432" s="7" t="s">
        <v>31</v>
      </c>
      <c r="E432" s="52" t="s">
        <v>48</v>
      </c>
      <c r="F432" s="43">
        <v>40</v>
      </c>
      <c r="G432" s="43">
        <v>2.6</v>
      </c>
      <c r="H432" s="43">
        <v>0.5</v>
      </c>
      <c r="I432" s="43">
        <v>15.8</v>
      </c>
      <c r="J432" s="43">
        <v>79.2</v>
      </c>
      <c r="K432" s="53" t="s">
        <v>44</v>
      </c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735</v>
      </c>
      <c r="G439" s="19">
        <f t="shared" ref="G439:J439" si="110">SUM(G427:G438)</f>
        <v>21.6</v>
      </c>
      <c r="H439" s="19">
        <f t="shared" si="110"/>
        <v>14.5</v>
      </c>
      <c r="I439" s="19">
        <f t="shared" si="110"/>
        <v>88.2</v>
      </c>
      <c r="J439" s="19">
        <f t="shared" si="110"/>
        <v>630.5</v>
      </c>
      <c r="K439" s="25"/>
      <c r="L439" s="19">
        <v>83</v>
      </c>
    </row>
    <row r="440" spans="1:12" ht="15.75" thickBot="1" x14ac:dyDescent="0.25">
      <c r="A440" s="29">
        <f>A418</f>
        <v>4</v>
      </c>
      <c r="B440" s="30">
        <f>B418</f>
        <v>3</v>
      </c>
      <c r="C440" s="61" t="s">
        <v>4</v>
      </c>
      <c r="D440" s="62"/>
      <c r="E440" s="31"/>
      <c r="F440" s="32">
        <f>F426+F439</f>
        <v>1235</v>
      </c>
      <c r="G440" s="32">
        <f t="shared" ref="G440:J440" si="111">G426+G439</f>
        <v>41.7</v>
      </c>
      <c r="H440" s="32">
        <f t="shared" si="111"/>
        <v>39.9</v>
      </c>
      <c r="I440" s="32">
        <f t="shared" si="111"/>
        <v>158.19999999999999</v>
      </c>
      <c r="J440" s="32">
        <f t="shared" si="111"/>
        <v>1156.3</v>
      </c>
      <c r="K440" s="32"/>
      <c r="L440" s="32">
        <f t="shared" ref="L440" si="112">L426+L439</f>
        <v>166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4" t="s">
        <v>101</v>
      </c>
      <c r="F441" s="40">
        <v>250</v>
      </c>
      <c r="G441" s="40">
        <v>7.7</v>
      </c>
      <c r="H441" s="40">
        <v>9.9</v>
      </c>
      <c r="I441" s="40">
        <v>41.6</v>
      </c>
      <c r="J441" s="40">
        <v>286.7</v>
      </c>
      <c r="K441" s="41">
        <v>149</v>
      </c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2" t="s">
        <v>42</v>
      </c>
      <c r="F443" s="43">
        <v>215</v>
      </c>
      <c r="G443" s="43">
        <v>0</v>
      </c>
      <c r="H443" s="43">
        <v>0</v>
      </c>
      <c r="I443" s="43">
        <v>14.6</v>
      </c>
      <c r="J443" s="43">
        <v>58.1</v>
      </c>
      <c r="K443" s="44">
        <v>627</v>
      </c>
      <c r="L443" s="43"/>
    </row>
    <row r="444" spans="1:12" ht="15" x14ac:dyDescent="0.25">
      <c r="A444" s="23"/>
      <c r="B444" s="15"/>
      <c r="C444" s="11"/>
      <c r="D444" s="7" t="s">
        <v>23</v>
      </c>
      <c r="E444" s="52" t="s">
        <v>43</v>
      </c>
      <c r="F444" s="43">
        <v>40</v>
      </c>
      <c r="G444" s="43">
        <v>3</v>
      </c>
      <c r="H444" s="43">
        <v>1.2</v>
      </c>
      <c r="I444" s="43">
        <v>20.6</v>
      </c>
      <c r="J444" s="43">
        <v>104.8</v>
      </c>
      <c r="K444" s="53" t="s">
        <v>44</v>
      </c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505</v>
      </c>
      <c r="G451" s="19">
        <f t="shared" ref="G451:J451" si="113">SUM(G441:G450)</f>
        <v>10.7</v>
      </c>
      <c r="H451" s="19">
        <f t="shared" si="113"/>
        <v>11.1</v>
      </c>
      <c r="I451" s="19">
        <f t="shared" si="113"/>
        <v>76.800000000000011</v>
      </c>
      <c r="J451" s="19">
        <f t="shared" si="113"/>
        <v>449.6</v>
      </c>
      <c r="K451" s="25"/>
      <c r="L451" s="19">
        <v>83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52" t="s">
        <v>59</v>
      </c>
      <c r="F453" s="43">
        <v>255</v>
      </c>
      <c r="G453" s="43">
        <v>3.4</v>
      </c>
      <c r="H453" s="43">
        <v>6.3</v>
      </c>
      <c r="I453" s="43">
        <v>16.8</v>
      </c>
      <c r="J453" s="43">
        <v>136.6</v>
      </c>
      <c r="K453" s="44">
        <v>129</v>
      </c>
      <c r="L453" s="43"/>
    </row>
    <row r="454" spans="1:12" ht="15" x14ac:dyDescent="0.25">
      <c r="A454" s="23"/>
      <c r="B454" s="15"/>
      <c r="C454" s="11"/>
      <c r="D454" s="7" t="s">
        <v>28</v>
      </c>
      <c r="E454" s="52" t="s">
        <v>74</v>
      </c>
      <c r="F454" s="43">
        <v>250</v>
      </c>
      <c r="G454" s="43">
        <v>18.8</v>
      </c>
      <c r="H454" s="43">
        <v>16.600000000000001</v>
      </c>
      <c r="I454" s="43">
        <v>27.4</v>
      </c>
      <c r="J454" s="43">
        <v>335.3</v>
      </c>
      <c r="K454" s="44">
        <v>394</v>
      </c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52" t="s">
        <v>51</v>
      </c>
      <c r="F456" s="43">
        <v>200</v>
      </c>
      <c r="G456" s="43">
        <v>0.1</v>
      </c>
      <c r="H456" s="58" t="s">
        <v>102</v>
      </c>
      <c r="I456" s="43">
        <v>25.6</v>
      </c>
      <c r="J456" s="43">
        <v>104.2</v>
      </c>
      <c r="K456" s="44">
        <v>1234</v>
      </c>
      <c r="L456" s="43"/>
    </row>
    <row r="457" spans="1:12" ht="15" x14ac:dyDescent="0.25">
      <c r="A457" s="23"/>
      <c r="B457" s="15"/>
      <c r="C457" s="11"/>
      <c r="D457" s="7" t="s">
        <v>31</v>
      </c>
      <c r="E457" s="52" t="s">
        <v>48</v>
      </c>
      <c r="F457" s="43">
        <v>20</v>
      </c>
      <c r="G457" s="43">
        <v>1.3</v>
      </c>
      <c r="H457" s="43">
        <v>0.2</v>
      </c>
      <c r="I457" s="43">
        <v>7.9</v>
      </c>
      <c r="J457" s="43">
        <v>39.6</v>
      </c>
      <c r="K457" s="53" t="s">
        <v>44</v>
      </c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725</v>
      </c>
      <c r="G464" s="19">
        <f t="shared" ref="G464:J464" si="114">SUM(G452:G463)</f>
        <v>23.6</v>
      </c>
      <c r="H464" s="19">
        <f t="shared" si="114"/>
        <v>23.1</v>
      </c>
      <c r="I464" s="19">
        <f t="shared" si="114"/>
        <v>77.700000000000017</v>
      </c>
      <c r="J464" s="19">
        <f t="shared" si="114"/>
        <v>615.70000000000005</v>
      </c>
      <c r="K464" s="25"/>
      <c r="L464" s="19">
        <v>83</v>
      </c>
    </row>
    <row r="465" spans="1:12" ht="15.75" thickBot="1" x14ac:dyDescent="0.25">
      <c r="A465" s="29">
        <f>A441</f>
        <v>4</v>
      </c>
      <c r="B465" s="30">
        <f>B441</f>
        <v>4</v>
      </c>
      <c r="C465" s="61" t="s">
        <v>4</v>
      </c>
      <c r="D465" s="62"/>
      <c r="E465" s="31"/>
      <c r="F465" s="32">
        <f>F451+F464</f>
        <v>1230</v>
      </c>
      <c r="G465" s="32">
        <f t="shared" ref="G465:J465" si="115">G451+G464</f>
        <v>34.299999999999997</v>
      </c>
      <c r="H465" s="32">
        <f t="shared" si="115"/>
        <v>34.200000000000003</v>
      </c>
      <c r="I465" s="32">
        <f t="shared" si="115"/>
        <v>154.50000000000003</v>
      </c>
      <c r="J465" s="32">
        <f t="shared" si="115"/>
        <v>1065.3000000000002</v>
      </c>
      <c r="K465" s="32"/>
      <c r="L465" s="32">
        <f t="shared" ref="L465" si="116">L451+L464</f>
        <v>166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4" t="s">
        <v>67</v>
      </c>
      <c r="F466" s="40">
        <v>150</v>
      </c>
      <c r="G466" s="40">
        <v>3.7</v>
      </c>
      <c r="H466" s="40">
        <v>6.3</v>
      </c>
      <c r="I466" s="40">
        <v>32.799999999999997</v>
      </c>
      <c r="J466" s="40">
        <v>203</v>
      </c>
      <c r="K466" s="41">
        <v>325</v>
      </c>
      <c r="L466" s="40"/>
    </row>
    <row r="467" spans="1:12" ht="15" x14ac:dyDescent="0.25">
      <c r="A467" s="23"/>
      <c r="B467" s="15"/>
      <c r="C467" s="11"/>
      <c r="D467" s="6"/>
      <c r="E467" s="52" t="s">
        <v>46</v>
      </c>
      <c r="F467" s="43">
        <v>90</v>
      </c>
      <c r="G467" s="43">
        <v>8.9</v>
      </c>
      <c r="H467" s="43">
        <v>12.4</v>
      </c>
      <c r="I467" s="43">
        <v>13.8</v>
      </c>
      <c r="J467" s="43">
        <v>202.4</v>
      </c>
      <c r="K467" s="44">
        <v>268</v>
      </c>
      <c r="L467" s="43"/>
    </row>
    <row r="468" spans="1:12" ht="15" x14ac:dyDescent="0.25">
      <c r="A468" s="23"/>
      <c r="B468" s="15"/>
      <c r="C468" s="11"/>
      <c r="D468" s="7" t="s">
        <v>22</v>
      </c>
      <c r="E468" s="52" t="s">
        <v>42</v>
      </c>
      <c r="F468" s="43">
        <v>215</v>
      </c>
      <c r="G468" s="43">
        <v>0.2</v>
      </c>
      <c r="H468" s="43">
        <v>0</v>
      </c>
      <c r="I468" s="43">
        <v>15</v>
      </c>
      <c r="J468" s="43">
        <v>60.5</v>
      </c>
      <c r="K468" s="44">
        <v>627</v>
      </c>
      <c r="L468" s="43"/>
    </row>
    <row r="469" spans="1:12" ht="15" x14ac:dyDescent="0.25">
      <c r="A469" s="23"/>
      <c r="B469" s="15"/>
      <c r="C469" s="11"/>
      <c r="D469" s="7" t="s">
        <v>23</v>
      </c>
      <c r="E469" s="52" t="s">
        <v>48</v>
      </c>
      <c r="F469" s="43">
        <v>50</v>
      </c>
      <c r="G469" s="43">
        <v>3.3</v>
      </c>
      <c r="H469" s="43">
        <v>0.6</v>
      </c>
      <c r="I469" s="43">
        <v>19.8</v>
      </c>
      <c r="J469" s="43">
        <v>99</v>
      </c>
      <c r="K469" s="53" t="s">
        <v>44</v>
      </c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17">SUM(G466:G474)</f>
        <v>16.100000000000001</v>
      </c>
      <c r="H475" s="19">
        <f t="shared" si="117"/>
        <v>19.3</v>
      </c>
      <c r="I475" s="19">
        <f t="shared" si="117"/>
        <v>81.399999999999991</v>
      </c>
      <c r="J475" s="19">
        <f t="shared" si="117"/>
        <v>564.9</v>
      </c>
      <c r="K475" s="25"/>
      <c r="L475" s="19">
        <v>83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52" t="s">
        <v>45</v>
      </c>
      <c r="F477" s="43">
        <v>250</v>
      </c>
      <c r="G477" s="43">
        <v>3</v>
      </c>
      <c r="H477" s="43">
        <v>6</v>
      </c>
      <c r="I477" s="43">
        <v>19.3</v>
      </c>
      <c r="J477" s="43">
        <v>142.80000000000001</v>
      </c>
      <c r="K477" s="44">
        <v>60</v>
      </c>
      <c r="L477" s="43"/>
    </row>
    <row r="478" spans="1:12" ht="15" x14ac:dyDescent="0.25">
      <c r="A478" s="23"/>
      <c r="B478" s="15"/>
      <c r="C478" s="11"/>
      <c r="D478" s="7" t="s">
        <v>28</v>
      </c>
      <c r="E478" s="52" t="s">
        <v>76</v>
      </c>
      <c r="F478" s="43">
        <v>110</v>
      </c>
      <c r="G478" s="43">
        <v>32.700000000000003</v>
      </c>
      <c r="H478" s="43">
        <v>26.2</v>
      </c>
      <c r="I478" s="43">
        <v>7.9</v>
      </c>
      <c r="J478" s="43">
        <v>411.7</v>
      </c>
      <c r="K478" s="53" t="s">
        <v>77</v>
      </c>
      <c r="L478" s="43"/>
    </row>
    <row r="479" spans="1:12" ht="15" x14ac:dyDescent="0.25">
      <c r="A479" s="23"/>
      <c r="B479" s="15"/>
      <c r="C479" s="11"/>
      <c r="D479" s="7" t="s">
        <v>29</v>
      </c>
      <c r="E479" s="52" t="s">
        <v>63</v>
      </c>
      <c r="F479" s="43">
        <v>150</v>
      </c>
      <c r="G479" s="43">
        <v>5.5</v>
      </c>
      <c r="H479" s="43">
        <v>4.9000000000000004</v>
      </c>
      <c r="I479" s="43">
        <v>35.200000000000003</v>
      </c>
      <c r="J479" s="43">
        <v>207</v>
      </c>
      <c r="K479" s="44">
        <v>469</v>
      </c>
      <c r="L479" s="43"/>
    </row>
    <row r="480" spans="1:12" ht="15" x14ac:dyDescent="0.25">
      <c r="A480" s="23"/>
      <c r="B480" s="15"/>
      <c r="C480" s="11"/>
      <c r="D480" s="7" t="s">
        <v>30</v>
      </c>
      <c r="E480" s="52" t="s">
        <v>42</v>
      </c>
      <c r="F480" s="43">
        <v>215</v>
      </c>
      <c r="G480" s="43">
        <v>0.2</v>
      </c>
      <c r="H480" s="43">
        <v>0</v>
      </c>
      <c r="I480" s="43">
        <v>15</v>
      </c>
      <c r="J480" s="43">
        <v>60.5</v>
      </c>
      <c r="K480" s="44">
        <v>627</v>
      </c>
      <c r="L480" s="43"/>
    </row>
    <row r="481" spans="1:12" ht="15" x14ac:dyDescent="0.25">
      <c r="A481" s="23"/>
      <c r="B481" s="15"/>
      <c r="C481" s="11"/>
      <c r="D481" s="7" t="s">
        <v>31</v>
      </c>
      <c r="E481" s="52" t="s">
        <v>48</v>
      </c>
      <c r="F481" s="43">
        <v>30</v>
      </c>
      <c r="G481" s="43">
        <v>2</v>
      </c>
      <c r="H481" s="43">
        <v>0.4</v>
      </c>
      <c r="I481" s="43">
        <v>11.9</v>
      </c>
      <c r="J481" s="43">
        <v>59.4</v>
      </c>
      <c r="K481" s="53" t="s">
        <v>44</v>
      </c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755</v>
      </c>
      <c r="G488" s="19">
        <f>SUM(G476:G487)</f>
        <v>43.400000000000006</v>
      </c>
      <c r="H488" s="19">
        <f t="shared" ref="H488:J488" si="118">SUM(H476:H487)</f>
        <v>37.5</v>
      </c>
      <c r="I488" s="19">
        <f t="shared" si="118"/>
        <v>89.300000000000011</v>
      </c>
      <c r="J488" s="19">
        <f t="shared" si="118"/>
        <v>881.4</v>
      </c>
      <c r="K488" s="25"/>
      <c r="L488" s="19">
        <v>83</v>
      </c>
    </row>
    <row r="489" spans="1:12" ht="15.75" thickBot="1" x14ac:dyDescent="0.25">
      <c r="A489" s="29">
        <f>A466</f>
        <v>4</v>
      </c>
      <c r="B489" s="30">
        <f>B466</f>
        <v>5</v>
      </c>
      <c r="C489" s="61" t="s">
        <v>4</v>
      </c>
      <c r="D489" s="62"/>
      <c r="E489" s="31"/>
      <c r="F489" s="32">
        <f>F475+F488</f>
        <v>1260</v>
      </c>
      <c r="G489" s="32">
        <f t="shared" ref="G489:J489" si="119">G475+G488</f>
        <v>59.500000000000007</v>
      </c>
      <c r="H489" s="32">
        <f t="shared" si="119"/>
        <v>56.8</v>
      </c>
      <c r="I489" s="32">
        <f t="shared" si="119"/>
        <v>170.7</v>
      </c>
      <c r="J489" s="32">
        <f t="shared" si="119"/>
        <v>1446.3</v>
      </c>
      <c r="K489" s="32"/>
      <c r="L489" s="32">
        <f t="shared" ref="L489" si="120">L475+L488</f>
        <v>166</v>
      </c>
    </row>
    <row r="490" spans="1:12" ht="13.5" thickBot="1" x14ac:dyDescent="0.25">
      <c r="A490" s="27"/>
      <c r="B490" s="28"/>
      <c r="C490" s="66" t="s">
        <v>5</v>
      </c>
      <c r="D490" s="66"/>
      <c r="E490" s="6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1230.5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36.454999999999998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37.445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170.08499999999998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1162.04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166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2025-01-14T07:32:02Z</dcterms:modified>
</cp:coreProperties>
</file>